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360" windowWidth="28440" windowHeight="12315" activeTab="1"/>
  </bookViews>
  <sheets>
    <sheet name="List1" sheetId="1" r:id="rId1"/>
    <sheet name="List2" sheetId="2" r:id="rId2"/>
    <sheet name="List3" sheetId="3" r:id="rId3"/>
  </sheets>
  <definedNames>
    <definedName name="_xlnm._FilterDatabase" localSheetId="1" hidden="1">List2!$A$1:$D$77</definedName>
  </definedNames>
  <calcPr calcId="125725"/>
</workbook>
</file>

<file path=xl/calcChain.xml><?xml version="1.0" encoding="utf-8"?>
<calcChain xmlns="http://schemas.openxmlformats.org/spreadsheetml/2006/main">
  <c r="D77" i="2"/>
  <c r="C61" i="1"/>
  <c r="D5" i="2"/>
  <c r="C77"/>
  <c r="C68" i="1"/>
  <c r="C66"/>
  <c r="C59"/>
  <c r="C49"/>
  <c r="C46"/>
  <c r="C20"/>
</calcChain>
</file>

<file path=xl/sharedStrings.xml><?xml version="1.0" encoding="utf-8"?>
<sst xmlns="http://schemas.openxmlformats.org/spreadsheetml/2006/main" count="140" uniqueCount="126">
  <si>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</si>
  <si>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</si>
  <si>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</si>
  <si>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</si>
  <si>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</si>
  <si>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</si>
  <si>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</si>
  <si>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</si>
  <si>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</si>
  <si>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</si>
  <si>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</si>
  <si>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</si>
  <si>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Daň z hazardních her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</si>
  <si>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</si>
  <si>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</si>
  <si>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</si>
  <si>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</si>
  <si>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</si>
  <si>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</si>
  <si>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</si>
  <si>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</si>
  <si>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</si>
  <si>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</si>
  <si>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</si>
  <si>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</si>
  <si>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</si>
  <si>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</si>
  <si>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</si>
  <si>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</si>
  <si>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</si>
  <si>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</si>
  <si>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</si>
  <si>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Pronájem inž.sítí</t>
  </si>
  <si>
    <t>Příjmy TS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</si>
  <si>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</si>
  <si>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</si>
  <si>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</si>
  <si>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</si>
  <si>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</si>
  <si>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</si>
  <si>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Nedaňové příjmy celkem</t>
  </si>
  <si>
    <t>Kapitálové příjmy celkem</t>
  </si>
  <si>
    <t>Neinv.dotace ze SR- st.správa</t>
  </si>
  <si>
    <t>Neinv.dotace od obcí</t>
  </si>
  <si>
    <t>Převod z hosp.činnosti</t>
  </si>
  <si>
    <t>Převody k rozpočtovým účtům</t>
  </si>
  <si>
    <t>Dotace celkem</t>
  </si>
  <si>
    <t>Rozpočet  příjmů celkem</t>
  </si>
  <si>
    <t>Přebytek hospodaření min.let</t>
  </si>
  <si>
    <t>Splátky úvěrů</t>
  </si>
  <si>
    <t>Financování celkem</t>
  </si>
  <si>
    <t>Příjmy + financování</t>
  </si>
  <si>
    <t>Zrušený odvod z VHP</t>
  </si>
  <si>
    <t>Dílčí daň z technických her</t>
  </si>
  <si>
    <t>Krizová opatření</t>
  </si>
  <si>
    <t>Prodej pozemků a nemovitostí</t>
  </si>
  <si>
    <t>Neinv.dotace ze SR (MZ, UP,MPSV)</t>
  </si>
  <si>
    <t>Neinv.dotace od KÚPK(peč. služba)</t>
  </si>
  <si>
    <t>inv.akce</t>
  </si>
  <si>
    <t>celkem</t>
  </si>
  <si>
    <t>Silnice</t>
  </si>
  <si>
    <t xml:space="preserve">lávka (splátky HABAU) </t>
  </si>
  <si>
    <t>Ostatní komunikace</t>
  </si>
  <si>
    <t>PD cyklostezka Ohučov-Holýšov</t>
  </si>
  <si>
    <t>Silniční doprava - obslužnost</t>
  </si>
  <si>
    <t>Odvádění a čištění odp.vod</t>
  </si>
  <si>
    <t xml:space="preserve">kanalizace  </t>
  </si>
  <si>
    <t>Základní škola</t>
  </si>
  <si>
    <t>Základní umělecká škola</t>
  </si>
  <si>
    <t>Obnova kultur..památek (st.radnice)</t>
  </si>
  <si>
    <t>Charita (příspěvek faře),oprava kostela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</si>
  <si>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</si>
  <si>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</si>
  <si>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</si>
  <si>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</si>
  <si>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</si>
  <si>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</si>
  <si>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TZ bytů</t>
  </si>
  <si>
    <t>majetkové podíly</t>
  </si>
  <si>
    <t>Veřejné osvětlení</t>
  </si>
  <si>
    <t>Hřbitov</t>
  </si>
  <si>
    <t>Výstavba inž.sítí</t>
  </si>
  <si>
    <t>plynofikace  Ohučova</t>
  </si>
  <si>
    <t>Územní plánování</t>
  </si>
  <si>
    <t>Výdaje MTBS</t>
  </si>
  <si>
    <t>plynofikace škola Ohučov</t>
  </si>
  <si>
    <t xml:space="preserve">Výkup pozemků  a nemovitostí       </t>
  </si>
  <si>
    <t>Zneškodňování ost.odpadů</t>
  </si>
  <si>
    <t>Veřejná zeleň</t>
  </si>
  <si>
    <t>Ochrana obyv.- krizové stavy</t>
  </si>
  <si>
    <t>Požární ochrana</t>
  </si>
  <si>
    <t>příspěvky</t>
  </si>
  <si>
    <t>Bezpečnost a veřejný pořádek</t>
  </si>
  <si>
    <t>Zastupitelstvo obce</t>
  </si>
  <si>
    <t>Místní správa</t>
  </si>
  <si>
    <t>bezbariérový přístup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</si>
  <si>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</si>
  <si>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</si>
  <si>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</si>
  <si>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</si>
  <si>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</si>
  <si>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PD Trnkova ul. Podíl. SUS</t>
  </si>
  <si>
    <t>zahrada ZŠ v přírod.stylu- podíl města</t>
  </si>
  <si>
    <t>informační kiosek</t>
  </si>
  <si>
    <t>letiště - splátka Primagře</t>
  </si>
  <si>
    <t>nákup domu č.p. 274/II</t>
  </si>
  <si>
    <t>nákup automobilu</t>
  </si>
  <si>
    <t>rozšíření kamer.systému</t>
  </si>
  <si>
    <t>TZ budovy MěÚ (dveře)</t>
  </si>
  <si>
    <t>Cyklostezky</t>
  </si>
  <si>
    <t xml:space="preserve">chodníky </t>
  </si>
  <si>
    <t>příspěvek na provoz                       1700</t>
  </si>
  <si>
    <t>příspěvek na provoz                       4000</t>
  </si>
  <si>
    <t>příspěvek na provoz                           90</t>
  </si>
  <si>
    <t xml:space="preserve">Vrata - sběrný dvůr </t>
  </si>
  <si>
    <t>SDH Staňkov                                       25</t>
  </si>
  <si>
    <t>SDH Vránov                                        25</t>
  </si>
  <si>
    <t>SDH Krchleby                                     25</t>
  </si>
  <si>
    <t>Vyvěšeno:12.5.2020</t>
  </si>
  <si>
    <t>Inv. dotace (kanal., stará radnice)</t>
  </si>
  <si>
    <t>viceúč.hřiště pod LD(VYSSPA)</t>
  </si>
  <si>
    <t>Přijatá zápůjčka SFŽP</t>
  </si>
  <si>
    <t xml:space="preserve">SDH Ohučov                                       25                </t>
  </si>
  <si>
    <t>oprava střechy                                  1710,104</t>
  </si>
  <si>
    <t>V ý d a j e   v tis. Kč</t>
  </si>
  <si>
    <t xml:space="preserve"> ROZPOČET MĚSTA NA ROK 2020</t>
  </si>
</sst>
</file>

<file path=xl/styles.xml><?xml version="1.0" encoding="utf-8"?>
<styleSheet xmlns="http://schemas.openxmlformats.org/spreadsheetml/2006/main">
  <numFmts count="6">
    <numFmt numFmtId="164" formatCode="0.0000"/>
    <numFmt numFmtId="165" formatCode="0.000"/>
    <numFmt numFmtId="166" formatCode="#,##0.000"/>
    <numFmt numFmtId="167" formatCode="0.00000"/>
    <numFmt numFmtId="168" formatCode="#,##0.00000"/>
    <numFmt numFmtId="169" formatCode="0.0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164" fontId="0" fillId="0" borderId="1" xfId="0" applyNumberFormat="1" applyBorder="1"/>
    <xf numFmtId="165" fontId="1" fillId="0" borderId="1" xfId="0" applyNumberFormat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166" fontId="1" fillId="0" borderId="1" xfId="0" applyNumberFormat="1" applyFont="1" applyBorder="1"/>
    <xf numFmtId="165" fontId="0" fillId="0" borderId="1" xfId="0" applyNumberFormat="1" applyBorder="1"/>
    <xf numFmtId="167" fontId="0" fillId="0" borderId="1" xfId="0" applyNumberFormat="1" applyBorder="1"/>
    <xf numFmtId="167" fontId="1" fillId="0" borderId="1" xfId="0" applyNumberFormat="1" applyFont="1" applyBorder="1"/>
    <xf numFmtId="168" fontId="0" fillId="0" borderId="1" xfId="0" applyNumberFormat="1" applyBorder="1"/>
    <xf numFmtId="168" fontId="1" fillId="0" borderId="1" xfId="0" applyNumberFormat="1" applyFont="1" applyBorder="1"/>
    <xf numFmtId="2" fontId="0" fillId="0" borderId="1" xfId="0" applyNumberFormat="1" applyFont="1" applyBorder="1" applyAlignment="1">
      <alignment shrinkToFit="1"/>
    </xf>
    <xf numFmtId="2" fontId="2" fillId="0" borderId="1" xfId="0" applyNumberFormat="1" applyFont="1" applyBorder="1" applyAlignment="1">
      <alignment vertical="top" shrinkToFit="1"/>
    </xf>
    <xf numFmtId="2" fontId="2" fillId="0" borderId="1" xfId="0" applyNumberFormat="1" applyFont="1" applyBorder="1" applyAlignment="1">
      <alignment vertical="top" wrapText="1" shrinkToFit="1"/>
    </xf>
    <xf numFmtId="169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8"/>
  <sheetViews>
    <sheetView topLeftCell="A28" workbookViewId="0">
      <selection activeCell="E6" sqref="E6"/>
    </sheetView>
  </sheetViews>
  <sheetFormatPr defaultRowHeight="15"/>
  <cols>
    <col min="2" max="2" width="33.85546875" customWidth="1"/>
    <col min="3" max="3" width="16.140625" customWidth="1"/>
  </cols>
  <sheetData>
    <row r="1" spans="1:3">
      <c r="B1" s="1" t="s">
        <v>125</v>
      </c>
    </row>
    <row r="3" spans="1:3">
      <c r="A3" s="2"/>
      <c r="B3" s="3" t="s">
        <v>0</v>
      </c>
      <c r="C3" s="2" t="s">
        <v>1</v>
      </c>
    </row>
    <row r="4" spans="1:3">
      <c r="A4" s="2"/>
      <c r="B4" s="2"/>
      <c r="C4" s="2"/>
    </row>
    <row r="5" spans="1:3">
      <c r="A5" s="4">
        <v>1111</v>
      </c>
      <c r="B5" s="2" t="s">
        <v>2</v>
      </c>
      <c r="C5" s="5">
        <v>13700</v>
      </c>
    </row>
    <row r="6" spans="1:3">
      <c r="A6" s="4">
        <v>1112</v>
      </c>
      <c r="B6" s="2" t="s">
        <v>3</v>
      </c>
      <c r="C6" s="5">
        <v>250</v>
      </c>
    </row>
    <row r="7" spans="1:3">
      <c r="A7" s="4">
        <v>1113</v>
      </c>
      <c r="B7" s="2" t="s">
        <v>4</v>
      </c>
      <c r="C7" s="5">
        <v>1150</v>
      </c>
    </row>
    <row r="8" spans="1:3">
      <c r="A8" s="4">
        <v>1121</v>
      </c>
      <c r="B8" s="2" t="s">
        <v>5</v>
      </c>
      <c r="C8" s="5">
        <v>10500</v>
      </c>
    </row>
    <row r="9" spans="1:3">
      <c r="A9" s="4">
        <v>1122</v>
      </c>
      <c r="B9" s="2" t="s">
        <v>6</v>
      </c>
      <c r="C9" s="5">
        <v>301.14999999999998</v>
      </c>
    </row>
    <row r="10" spans="1:3">
      <c r="A10" s="4">
        <v>1211</v>
      </c>
      <c r="B10" s="2" t="s">
        <v>7</v>
      </c>
      <c r="C10" s="5">
        <v>26000</v>
      </c>
    </row>
    <row r="11" spans="1:3">
      <c r="A11" s="4">
        <v>1334</v>
      </c>
      <c r="B11" s="2" t="s">
        <v>8</v>
      </c>
      <c r="C11" s="5">
        <v>10</v>
      </c>
    </row>
    <row r="12" spans="1:3">
      <c r="A12" s="4">
        <v>1340</v>
      </c>
      <c r="B12" s="2" t="s">
        <v>9</v>
      </c>
      <c r="C12" s="5">
        <v>1700</v>
      </c>
    </row>
    <row r="13" spans="1:3">
      <c r="A13" s="4">
        <v>1341</v>
      </c>
      <c r="B13" s="2" t="s">
        <v>10</v>
      </c>
      <c r="C13" s="5">
        <v>85</v>
      </c>
    </row>
    <row r="14" spans="1:3">
      <c r="A14" s="4">
        <v>1343</v>
      </c>
      <c r="B14" s="2" t="s">
        <v>11</v>
      </c>
      <c r="C14" s="5">
        <v>15</v>
      </c>
    </row>
    <row r="15" spans="1:3">
      <c r="A15" s="4">
        <v>1381</v>
      </c>
      <c r="B15" s="2" t="s">
        <v>12</v>
      </c>
      <c r="C15" s="5">
        <v>300</v>
      </c>
    </row>
    <row r="16" spans="1:3">
      <c r="A16" s="4">
        <v>1383</v>
      </c>
      <c r="B16" s="2" t="s">
        <v>52</v>
      </c>
      <c r="C16" s="5">
        <v>5.4</v>
      </c>
    </row>
    <row r="17" spans="1:3">
      <c r="A17" s="4">
        <v>1385</v>
      </c>
      <c r="B17" s="2" t="s">
        <v>53</v>
      </c>
      <c r="C17" s="5">
        <v>4700</v>
      </c>
    </row>
    <row r="18" spans="1:3">
      <c r="A18" s="4">
        <v>1361</v>
      </c>
      <c r="B18" s="2" t="s">
        <v>13</v>
      </c>
      <c r="C18" s="5">
        <v>500</v>
      </c>
    </row>
    <row r="19" spans="1:3">
      <c r="A19" s="4">
        <v>1511</v>
      </c>
      <c r="B19" s="2" t="s">
        <v>14</v>
      </c>
      <c r="C19" s="5">
        <v>2100</v>
      </c>
    </row>
    <row r="20" spans="1:3">
      <c r="A20" s="4"/>
      <c r="B20" s="3" t="s">
        <v>15</v>
      </c>
      <c r="C20" s="6">
        <f>SUM(C5:C19)</f>
        <v>61316.55</v>
      </c>
    </row>
    <row r="21" spans="1:3">
      <c r="A21" s="4"/>
      <c r="B21" s="3"/>
      <c r="C21" s="6"/>
    </row>
    <row r="22" spans="1:3">
      <c r="A22" s="4">
        <v>2460</v>
      </c>
      <c r="B22" s="2" t="s">
        <v>16</v>
      </c>
      <c r="C22" s="5">
        <v>30</v>
      </c>
    </row>
    <row r="23" spans="1:3">
      <c r="A23" s="4">
        <v>1019</v>
      </c>
      <c r="B23" s="2" t="s">
        <v>17</v>
      </c>
      <c r="C23" s="5">
        <v>400</v>
      </c>
    </row>
    <row r="24" spans="1:3">
      <c r="A24" s="4">
        <v>1039</v>
      </c>
      <c r="B24" s="2" t="s">
        <v>18</v>
      </c>
      <c r="C24" s="5">
        <v>511</v>
      </c>
    </row>
    <row r="25" spans="1:3">
      <c r="A25" s="4">
        <v>2310</v>
      </c>
      <c r="B25" s="2" t="s">
        <v>19</v>
      </c>
      <c r="C25" s="5">
        <v>0</v>
      </c>
    </row>
    <row r="26" spans="1:3">
      <c r="A26" s="4">
        <v>2321</v>
      </c>
      <c r="B26" s="2" t="s">
        <v>20</v>
      </c>
      <c r="C26" s="5">
        <v>2332.88</v>
      </c>
    </row>
    <row r="27" spans="1:3">
      <c r="A27" s="4">
        <v>3111</v>
      </c>
      <c r="B27" s="2" t="s">
        <v>21</v>
      </c>
      <c r="C27" s="5">
        <v>0.1</v>
      </c>
    </row>
    <row r="28" spans="1:3">
      <c r="A28" s="4">
        <v>3231</v>
      </c>
      <c r="B28" s="2" t="s">
        <v>22</v>
      </c>
      <c r="C28" s="5">
        <v>0.1</v>
      </c>
    </row>
    <row r="29" spans="1:3">
      <c r="A29" s="4">
        <v>3313</v>
      </c>
      <c r="B29" s="2" t="s">
        <v>23</v>
      </c>
      <c r="C29" s="5">
        <v>30</v>
      </c>
    </row>
    <row r="30" spans="1:3">
      <c r="A30" s="4">
        <v>3314</v>
      </c>
      <c r="B30" s="2" t="s">
        <v>24</v>
      </c>
      <c r="C30" s="5">
        <v>15</v>
      </c>
    </row>
    <row r="31" spans="1:3">
      <c r="A31" s="4">
        <v>3319</v>
      </c>
      <c r="B31" s="2" t="s">
        <v>25</v>
      </c>
      <c r="C31" s="5">
        <v>184</v>
      </c>
    </row>
    <row r="32" spans="1:3">
      <c r="A32" s="4">
        <v>3349</v>
      </c>
      <c r="B32" s="2" t="s">
        <v>26</v>
      </c>
      <c r="C32" s="5">
        <v>5</v>
      </c>
    </row>
    <row r="33" spans="1:3">
      <c r="A33" s="4">
        <v>3412</v>
      </c>
      <c r="B33" s="2" t="s">
        <v>27</v>
      </c>
      <c r="C33" s="5">
        <v>8</v>
      </c>
    </row>
    <row r="34" spans="1:3">
      <c r="A34" s="4">
        <v>3511</v>
      </c>
      <c r="B34" s="2" t="s">
        <v>28</v>
      </c>
      <c r="C34" s="5">
        <v>410</v>
      </c>
    </row>
    <row r="35" spans="1:3">
      <c r="A35" s="4">
        <v>3612</v>
      </c>
      <c r="B35" s="2" t="s">
        <v>29</v>
      </c>
      <c r="C35" s="5">
        <v>250</v>
      </c>
    </row>
    <row r="36" spans="1:3">
      <c r="A36" s="4">
        <v>3613</v>
      </c>
      <c r="B36" s="2" t="s">
        <v>30</v>
      </c>
      <c r="C36" s="5">
        <v>345</v>
      </c>
    </row>
    <row r="37" spans="1:3">
      <c r="A37" s="4">
        <v>3632</v>
      </c>
      <c r="B37" s="2" t="s">
        <v>31</v>
      </c>
      <c r="C37" s="5">
        <v>370</v>
      </c>
    </row>
    <row r="38" spans="1:3">
      <c r="A38" s="4">
        <v>3633</v>
      </c>
      <c r="B38" s="2" t="s">
        <v>32</v>
      </c>
      <c r="C38" s="5">
        <v>83.2</v>
      </c>
    </row>
    <row r="39" spans="1:3">
      <c r="A39" s="4">
        <v>3639</v>
      </c>
      <c r="B39" s="2" t="s">
        <v>33</v>
      </c>
      <c r="C39" s="13">
        <v>497.88896999999997</v>
      </c>
    </row>
    <row r="40" spans="1:3">
      <c r="A40" s="4">
        <v>3722</v>
      </c>
      <c r="B40" s="2" t="s">
        <v>34</v>
      </c>
      <c r="C40" s="5">
        <v>250</v>
      </c>
    </row>
    <row r="41" spans="1:3">
      <c r="A41" s="4">
        <v>3725</v>
      </c>
      <c r="B41" s="2" t="s">
        <v>35</v>
      </c>
      <c r="C41" s="5">
        <v>300</v>
      </c>
    </row>
    <row r="42" spans="1:3">
      <c r="A42" s="4">
        <v>4351</v>
      </c>
      <c r="B42" s="2" t="s">
        <v>36</v>
      </c>
      <c r="C42" s="5">
        <v>200</v>
      </c>
    </row>
    <row r="43" spans="1:3">
      <c r="A43" s="4">
        <v>5213</v>
      </c>
      <c r="B43" s="2" t="s">
        <v>54</v>
      </c>
      <c r="C43" s="5">
        <v>32</v>
      </c>
    </row>
    <row r="44" spans="1:3">
      <c r="A44" s="4">
        <v>6171</v>
      </c>
      <c r="B44" s="2" t="s">
        <v>37</v>
      </c>
      <c r="C44" s="5">
        <v>36</v>
      </c>
    </row>
    <row r="45" spans="1:3">
      <c r="A45" s="4">
        <v>6310</v>
      </c>
      <c r="B45" s="2" t="s">
        <v>38</v>
      </c>
      <c r="C45" s="7">
        <v>1</v>
      </c>
    </row>
    <row r="46" spans="1:3">
      <c r="A46" s="4"/>
      <c r="B46" s="3" t="s">
        <v>40</v>
      </c>
      <c r="C46" s="14">
        <f>SUM(C22:C45)</f>
        <v>6291.1689699999997</v>
      </c>
    </row>
    <row r="47" spans="1:3">
      <c r="A47" s="4"/>
      <c r="B47" s="2"/>
      <c r="C47" s="2"/>
    </row>
    <row r="48" spans="1:3">
      <c r="A48" s="4">
        <v>3699</v>
      </c>
      <c r="B48" s="2" t="s">
        <v>55</v>
      </c>
      <c r="C48" s="5">
        <v>4200</v>
      </c>
    </row>
    <row r="49" spans="1:3">
      <c r="A49" s="4"/>
      <c r="B49" s="3" t="s">
        <v>41</v>
      </c>
      <c r="C49" s="6">
        <f>SUM(C48)</f>
        <v>4200</v>
      </c>
    </row>
    <row r="50" spans="1:3">
      <c r="A50" s="4"/>
      <c r="B50" s="3"/>
      <c r="C50" s="6"/>
    </row>
    <row r="51" spans="1:3">
      <c r="A51" s="4"/>
      <c r="B51" s="3"/>
      <c r="C51" s="6"/>
    </row>
    <row r="52" spans="1:3">
      <c r="A52" s="4">
        <v>4112</v>
      </c>
      <c r="B52" s="2" t="s">
        <v>42</v>
      </c>
      <c r="C52" s="5">
        <v>3165</v>
      </c>
    </row>
    <row r="53" spans="1:3">
      <c r="A53" s="4">
        <v>4116</v>
      </c>
      <c r="B53" s="2" t="s">
        <v>56</v>
      </c>
      <c r="C53" s="2">
        <v>130.00821999999999</v>
      </c>
    </row>
    <row r="54" spans="1:3">
      <c r="A54" s="4">
        <v>4121</v>
      </c>
      <c r="B54" s="2" t="s">
        <v>43</v>
      </c>
      <c r="C54" s="5">
        <v>6</v>
      </c>
    </row>
    <row r="55" spans="1:3">
      <c r="A55" s="4">
        <v>4122</v>
      </c>
      <c r="B55" s="2" t="s">
        <v>57</v>
      </c>
      <c r="C55" s="5">
        <v>600</v>
      </c>
    </row>
    <row r="56" spans="1:3">
      <c r="A56" s="4">
        <v>4131</v>
      </c>
      <c r="B56" s="2" t="s">
        <v>44</v>
      </c>
      <c r="C56" s="12">
        <v>1750.3320000000001</v>
      </c>
    </row>
    <row r="57" spans="1:3">
      <c r="A57" s="4">
        <v>4134</v>
      </c>
      <c r="B57" s="2" t="s">
        <v>45</v>
      </c>
      <c r="C57" s="5">
        <v>680</v>
      </c>
    </row>
    <row r="58" spans="1:3">
      <c r="A58" s="4">
        <v>4216</v>
      </c>
      <c r="B58" s="2" t="s">
        <v>119</v>
      </c>
      <c r="C58" s="13">
        <v>9729.5154600000005</v>
      </c>
    </row>
    <row r="59" spans="1:3">
      <c r="A59" s="9"/>
      <c r="B59" s="3" t="s">
        <v>46</v>
      </c>
      <c r="C59" s="14">
        <f>SUM(C52:C58)</f>
        <v>16060.855680000001</v>
      </c>
    </row>
    <row r="60" spans="1:3">
      <c r="A60" s="2"/>
      <c r="B60" s="2"/>
      <c r="C60" s="2"/>
    </row>
    <row r="61" spans="1:3">
      <c r="A61" s="3" t="s">
        <v>47</v>
      </c>
      <c r="B61" s="3"/>
      <c r="C61" s="14">
        <f>SUM(C49+C59+C46+C20)</f>
        <v>87868.574649999995</v>
      </c>
    </row>
    <row r="62" spans="1:3">
      <c r="A62" s="2"/>
      <c r="B62" s="2"/>
      <c r="C62" s="2"/>
    </row>
    <row r="63" spans="1:3">
      <c r="A63" s="4">
        <v>8115</v>
      </c>
      <c r="B63" s="2" t="s">
        <v>48</v>
      </c>
      <c r="C63" s="10">
        <v>14470</v>
      </c>
    </row>
    <row r="64" spans="1:3">
      <c r="A64" s="4">
        <v>8123</v>
      </c>
      <c r="B64" s="2" t="s">
        <v>121</v>
      </c>
      <c r="C64" s="15">
        <v>247.92834999999999</v>
      </c>
    </row>
    <row r="65" spans="1:3">
      <c r="A65" s="4">
        <v>8124</v>
      </c>
      <c r="B65" s="2" t="s">
        <v>49</v>
      </c>
      <c r="C65" s="10">
        <v>-16329</v>
      </c>
    </row>
    <row r="66" spans="1:3">
      <c r="A66" s="2"/>
      <c r="B66" s="3" t="s">
        <v>50</v>
      </c>
      <c r="C66" s="16">
        <f>SUM(C63:C65)</f>
        <v>-1611.0716499999999</v>
      </c>
    </row>
    <row r="67" spans="1:3">
      <c r="A67" s="2"/>
      <c r="B67" s="2"/>
      <c r="C67" s="2"/>
    </row>
    <row r="68" spans="1:3">
      <c r="A68" s="3" t="s">
        <v>51</v>
      </c>
      <c r="B68" s="3"/>
      <c r="C68" s="11">
        <f>SUM(C66+C59+C49+C46+C20)</f>
        <v>86257.502999999997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9"/>
  <sheetViews>
    <sheetView tabSelected="1" topLeftCell="A10" workbookViewId="0">
      <selection activeCell="B1" sqref="B1"/>
    </sheetView>
  </sheetViews>
  <sheetFormatPr defaultRowHeight="15"/>
  <cols>
    <col min="1" max="1" width="8.28515625" customWidth="1"/>
    <col min="2" max="2" width="35.42578125" customWidth="1"/>
    <col min="3" max="3" width="11.5703125" bestFit="1" customWidth="1"/>
    <col min="4" max="4" width="12.42578125" customWidth="1"/>
    <col min="6" max="6" width="21.85546875" customWidth="1"/>
  </cols>
  <sheetData>
    <row r="1" spans="1:4">
      <c r="A1" s="2"/>
      <c r="B1" s="3" t="s">
        <v>124</v>
      </c>
      <c r="C1" s="2" t="s">
        <v>58</v>
      </c>
      <c r="D1" s="2" t="s">
        <v>59</v>
      </c>
    </row>
    <row r="2" spans="1:4">
      <c r="A2" s="4">
        <v>1036</v>
      </c>
      <c r="B2" s="2" t="s">
        <v>18</v>
      </c>
      <c r="C2" s="2"/>
      <c r="D2" s="5">
        <v>98</v>
      </c>
    </row>
    <row r="3" spans="1:4">
      <c r="A3" s="4">
        <v>2212</v>
      </c>
      <c r="B3" s="2" t="s">
        <v>60</v>
      </c>
      <c r="C3" s="2"/>
      <c r="D3" s="5">
        <v>2407</v>
      </c>
    </row>
    <row r="4" spans="1:4">
      <c r="A4" s="4"/>
      <c r="B4" s="2" t="s">
        <v>61</v>
      </c>
      <c r="C4" s="5">
        <v>1587</v>
      </c>
      <c r="D4" s="2"/>
    </row>
    <row r="5" spans="1:4">
      <c r="A5" s="4">
        <v>2219</v>
      </c>
      <c r="B5" s="2" t="s">
        <v>62</v>
      </c>
      <c r="C5" s="2"/>
      <c r="D5" s="12">
        <f>SUM(C6:C9)</f>
        <v>11830.896000000001</v>
      </c>
    </row>
    <row r="6" spans="1:4">
      <c r="A6" s="4"/>
      <c r="B6" s="2" t="s">
        <v>109</v>
      </c>
      <c r="C6" s="5">
        <v>8978</v>
      </c>
      <c r="D6" s="2"/>
    </row>
    <row r="7" spans="1:4">
      <c r="A7" s="4"/>
      <c r="B7" s="2" t="s">
        <v>110</v>
      </c>
      <c r="C7" s="5">
        <v>2251.8960000000002</v>
      </c>
      <c r="D7" s="2"/>
    </row>
    <row r="8" spans="1:4">
      <c r="A8" s="4"/>
      <c r="B8" s="2" t="s">
        <v>63</v>
      </c>
      <c r="C8" s="5">
        <v>480</v>
      </c>
      <c r="D8" s="2"/>
    </row>
    <row r="9" spans="1:4">
      <c r="A9" s="4"/>
      <c r="B9" s="2" t="s">
        <v>101</v>
      </c>
      <c r="C9" s="5">
        <v>121</v>
      </c>
      <c r="D9" s="2"/>
    </row>
    <row r="10" spans="1:4">
      <c r="A10" s="4">
        <v>2292</v>
      </c>
      <c r="B10" s="2" t="s">
        <v>64</v>
      </c>
      <c r="C10" s="2"/>
      <c r="D10" s="2">
        <v>116.095</v>
      </c>
    </row>
    <row r="11" spans="1:4">
      <c r="A11" s="4">
        <v>2310</v>
      </c>
      <c r="B11" s="2" t="s">
        <v>19</v>
      </c>
      <c r="C11" s="2"/>
      <c r="D11" s="5">
        <v>1535</v>
      </c>
    </row>
    <row r="12" spans="1:4">
      <c r="A12" s="4">
        <v>2321</v>
      </c>
      <c r="B12" s="2" t="s">
        <v>65</v>
      </c>
      <c r="C12" s="2"/>
      <c r="D12" s="13">
        <v>7439.8953499999998</v>
      </c>
    </row>
    <row r="13" spans="1:4">
      <c r="A13" s="4"/>
      <c r="B13" s="2" t="s">
        <v>66</v>
      </c>
      <c r="C13" s="13">
        <v>5048.8953499999998</v>
      </c>
      <c r="D13" s="2"/>
    </row>
    <row r="14" spans="1:4">
      <c r="A14" s="4">
        <v>3111</v>
      </c>
      <c r="B14" s="2" t="s">
        <v>21</v>
      </c>
      <c r="C14" s="2"/>
      <c r="D14" s="12">
        <v>3410.1039999999998</v>
      </c>
    </row>
    <row r="15" spans="1:4">
      <c r="A15" s="4"/>
      <c r="B15" s="2" t="s">
        <v>111</v>
      </c>
      <c r="C15" s="2"/>
      <c r="D15" s="2"/>
    </row>
    <row r="16" spans="1:4">
      <c r="A16" s="4"/>
      <c r="B16" s="2" t="s">
        <v>123</v>
      </c>
      <c r="C16" s="5"/>
      <c r="D16" s="2"/>
    </row>
    <row r="17" spans="1:4">
      <c r="A17" s="4">
        <v>3113</v>
      </c>
      <c r="B17" s="2" t="s">
        <v>67</v>
      </c>
      <c r="C17" s="2"/>
      <c r="D17" s="5">
        <v>4000</v>
      </c>
    </row>
    <row r="18" spans="1:4">
      <c r="A18" s="4"/>
      <c r="B18" s="2" t="s">
        <v>112</v>
      </c>
      <c r="C18" s="2"/>
      <c r="D18" s="5"/>
    </row>
    <row r="19" spans="1:4">
      <c r="A19" s="4"/>
      <c r="B19" s="2" t="s">
        <v>102</v>
      </c>
      <c r="C19" s="5">
        <v>0</v>
      </c>
      <c r="D19" s="2"/>
    </row>
    <row r="20" spans="1:4" ht="24.75" customHeight="1">
      <c r="A20" s="4">
        <v>3231</v>
      </c>
      <c r="B20" s="2" t="s">
        <v>68</v>
      </c>
      <c r="C20" s="2"/>
      <c r="D20" s="12">
        <v>90</v>
      </c>
    </row>
    <row r="21" spans="1:4">
      <c r="A21" s="4"/>
      <c r="B21" s="2" t="s">
        <v>113</v>
      </c>
      <c r="C21" s="2"/>
      <c r="D21" s="2"/>
    </row>
    <row r="22" spans="1:4">
      <c r="A22" s="4">
        <v>3313</v>
      </c>
      <c r="B22" s="2" t="s">
        <v>23</v>
      </c>
      <c r="C22" s="2"/>
      <c r="D22" s="5">
        <v>220</v>
      </c>
    </row>
    <row r="23" spans="1:4">
      <c r="A23" s="4">
        <v>3314</v>
      </c>
      <c r="B23" s="2" t="s">
        <v>24</v>
      </c>
      <c r="C23" s="2"/>
      <c r="D23" s="5">
        <v>631.5</v>
      </c>
    </row>
    <row r="24" spans="1:4">
      <c r="A24" s="4">
        <v>3319</v>
      </c>
      <c r="B24" s="2" t="s">
        <v>25</v>
      </c>
      <c r="C24" s="2"/>
      <c r="D24" s="12">
        <v>1466.0450000000001</v>
      </c>
    </row>
    <row r="25" spans="1:4">
      <c r="A25" s="4"/>
      <c r="B25" s="18" t="s">
        <v>103</v>
      </c>
      <c r="C25" s="5">
        <v>100</v>
      </c>
      <c r="D25" s="2"/>
    </row>
    <row r="26" spans="1:4">
      <c r="A26" s="4">
        <v>3322</v>
      </c>
      <c r="B26" s="2" t="s">
        <v>69</v>
      </c>
      <c r="C26" s="5"/>
      <c r="D26" s="5">
        <v>441</v>
      </c>
    </row>
    <row r="27" spans="1:4">
      <c r="A27" s="4">
        <v>3330</v>
      </c>
      <c r="B27" s="2" t="s">
        <v>70</v>
      </c>
      <c r="C27" s="2"/>
      <c r="D27" s="5">
        <v>150</v>
      </c>
    </row>
    <row r="28" spans="1:4">
      <c r="A28" s="4">
        <v>3341</v>
      </c>
      <c r="B28" s="2" t="s">
        <v>71</v>
      </c>
      <c r="C28" s="2"/>
      <c r="D28" s="5">
        <v>10</v>
      </c>
    </row>
    <row r="29" spans="1:4">
      <c r="A29" s="4">
        <v>3349</v>
      </c>
      <c r="B29" s="2" t="s">
        <v>72</v>
      </c>
      <c r="C29" s="2"/>
      <c r="D29" s="5">
        <v>70</v>
      </c>
    </row>
    <row r="30" spans="1:4">
      <c r="A30" s="4">
        <v>3399</v>
      </c>
      <c r="B30" s="2" t="s">
        <v>73</v>
      </c>
      <c r="C30" s="2"/>
      <c r="D30" s="5">
        <v>115</v>
      </c>
    </row>
    <row r="31" spans="1:4">
      <c r="A31" s="4">
        <v>3412</v>
      </c>
      <c r="B31" s="2" t="s">
        <v>27</v>
      </c>
      <c r="C31" s="2"/>
      <c r="D31" s="5">
        <v>2182</v>
      </c>
    </row>
    <row r="32" spans="1:4">
      <c r="A32" s="4"/>
      <c r="B32" s="18" t="s">
        <v>120</v>
      </c>
      <c r="C32" s="5">
        <v>1680</v>
      </c>
      <c r="D32" s="2"/>
    </row>
    <row r="33" spans="1:4">
      <c r="A33" s="4">
        <v>3419</v>
      </c>
      <c r="B33" s="2" t="s">
        <v>74</v>
      </c>
      <c r="C33" s="2"/>
      <c r="D33" s="5">
        <v>400</v>
      </c>
    </row>
    <row r="34" spans="1:4">
      <c r="A34" s="4">
        <v>3421</v>
      </c>
      <c r="B34" s="2" t="s">
        <v>75</v>
      </c>
      <c r="C34" s="2"/>
      <c r="D34" s="5">
        <v>50</v>
      </c>
    </row>
    <row r="35" spans="1:4">
      <c r="A35" s="4">
        <v>3511</v>
      </c>
      <c r="B35" s="2" t="s">
        <v>28</v>
      </c>
      <c r="C35" s="2"/>
      <c r="D35" s="5">
        <v>481</v>
      </c>
    </row>
    <row r="36" spans="1:4">
      <c r="A36" s="4">
        <v>3543</v>
      </c>
      <c r="B36" s="2" t="s">
        <v>76</v>
      </c>
      <c r="C36" s="2"/>
      <c r="D36" s="5">
        <v>0</v>
      </c>
    </row>
    <row r="37" spans="1:4">
      <c r="A37" s="4">
        <v>3612</v>
      </c>
      <c r="B37" s="2" t="s">
        <v>29</v>
      </c>
      <c r="C37" s="2"/>
      <c r="D37" s="12">
        <v>453.33199999999999</v>
      </c>
    </row>
    <row r="38" spans="1:4">
      <c r="A38" s="4"/>
      <c r="B38" s="2" t="s">
        <v>77</v>
      </c>
      <c r="C38" s="12">
        <v>304.33199999999999</v>
      </c>
      <c r="D38" s="5"/>
    </row>
    <row r="39" spans="1:4">
      <c r="A39" s="4"/>
      <c r="B39" s="2" t="s">
        <v>78</v>
      </c>
      <c r="C39" s="5">
        <v>0</v>
      </c>
      <c r="D39" s="5"/>
    </row>
    <row r="40" spans="1:4">
      <c r="A40" s="4">
        <v>3613</v>
      </c>
      <c r="B40" s="2" t="s">
        <v>30</v>
      </c>
      <c r="C40" s="2"/>
      <c r="D40" s="5">
        <v>796</v>
      </c>
    </row>
    <row r="41" spans="1:4">
      <c r="A41" s="4">
        <v>3631</v>
      </c>
      <c r="B41" s="2" t="s">
        <v>79</v>
      </c>
      <c r="C41" s="2"/>
      <c r="D41" s="5">
        <v>1070</v>
      </c>
    </row>
    <row r="42" spans="1:4">
      <c r="A42" s="4">
        <v>3632</v>
      </c>
      <c r="B42" s="2" t="s">
        <v>80</v>
      </c>
      <c r="C42" s="2"/>
      <c r="D42" s="5">
        <v>80</v>
      </c>
    </row>
    <row r="43" spans="1:4">
      <c r="A43" s="4">
        <v>3633</v>
      </c>
      <c r="B43" s="2" t="s">
        <v>81</v>
      </c>
      <c r="C43" s="2"/>
      <c r="D43" s="5">
        <v>600</v>
      </c>
    </row>
    <row r="44" spans="1:4">
      <c r="A44" s="4"/>
      <c r="B44" s="2" t="s">
        <v>82</v>
      </c>
      <c r="C44" s="5">
        <v>600</v>
      </c>
      <c r="D44" s="5"/>
    </row>
    <row r="45" spans="1:4">
      <c r="A45" s="4">
        <v>3635</v>
      </c>
      <c r="B45" s="2" t="s">
        <v>83</v>
      </c>
      <c r="C45" s="2"/>
      <c r="D45" s="5">
        <v>100</v>
      </c>
    </row>
    <row r="46" spans="1:4" ht="13.5" customHeight="1">
      <c r="A46" s="4">
        <v>3639</v>
      </c>
      <c r="B46" s="2" t="s">
        <v>84</v>
      </c>
      <c r="C46" s="2"/>
      <c r="D46" s="12">
        <v>15501.9</v>
      </c>
    </row>
    <row r="47" spans="1:4" ht="13.5" customHeight="1">
      <c r="A47" s="4"/>
      <c r="B47" s="2" t="s">
        <v>85</v>
      </c>
      <c r="C47" s="5">
        <v>150</v>
      </c>
      <c r="D47" s="2"/>
    </row>
    <row r="48" spans="1:4" ht="13.5" customHeight="1">
      <c r="A48" s="4">
        <v>3699</v>
      </c>
      <c r="B48" s="2" t="s">
        <v>86</v>
      </c>
      <c r="C48" s="2"/>
      <c r="D48" s="5">
        <v>1166</v>
      </c>
    </row>
    <row r="49" spans="1:4" ht="13.5" customHeight="1">
      <c r="A49" s="4"/>
      <c r="B49" s="18" t="s">
        <v>104</v>
      </c>
      <c r="C49" s="5">
        <v>300</v>
      </c>
      <c r="D49" s="5"/>
    </row>
    <row r="50" spans="1:4" ht="13.5" customHeight="1">
      <c r="A50" s="4"/>
      <c r="B50" s="18" t="s">
        <v>105</v>
      </c>
      <c r="C50" s="5">
        <v>800</v>
      </c>
      <c r="D50" s="5"/>
    </row>
    <row r="51" spans="1:4" ht="13.5" customHeight="1">
      <c r="A51" s="4">
        <v>3722</v>
      </c>
      <c r="B51" s="2" t="s">
        <v>34</v>
      </c>
      <c r="C51" s="2"/>
      <c r="D51" s="2">
        <v>5572.2030000000004</v>
      </c>
    </row>
    <row r="52" spans="1:4" ht="13.5" customHeight="1">
      <c r="A52" s="4"/>
      <c r="B52" s="19" t="s">
        <v>114</v>
      </c>
      <c r="C52" s="5">
        <v>69</v>
      </c>
      <c r="D52" s="2"/>
    </row>
    <row r="53" spans="1:4">
      <c r="A53" s="4">
        <v>3725</v>
      </c>
      <c r="B53" s="2" t="s">
        <v>35</v>
      </c>
      <c r="C53" s="2"/>
      <c r="D53" s="5">
        <v>800</v>
      </c>
    </row>
    <row r="54" spans="1:4">
      <c r="A54" s="4">
        <v>3726</v>
      </c>
      <c r="B54" s="2" t="s">
        <v>87</v>
      </c>
      <c r="C54" s="2"/>
      <c r="D54" s="5">
        <v>10</v>
      </c>
    </row>
    <row r="55" spans="1:4">
      <c r="A55" s="4">
        <v>3745</v>
      </c>
      <c r="B55" s="2" t="s">
        <v>88</v>
      </c>
      <c r="C55" s="2"/>
      <c r="D55" s="5">
        <v>500</v>
      </c>
    </row>
    <row r="56" spans="1:4">
      <c r="A56" s="4">
        <v>4351</v>
      </c>
      <c r="B56" s="2" t="s">
        <v>36</v>
      </c>
      <c r="C56" s="2"/>
      <c r="D56" s="5">
        <v>2933.7</v>
      </c>
    </row>
    <row r="57" spans="1:4">
      <c r="A57" s="4"/>
      <c r="B57" s="18" t="s">
        <v>106</v>
      </c>
      <c r="C57" s="5">
        <v>412</v>
      </c>
      <c r="D57" s="5"/>
    </row>
    <row r="58" spans="1:4">
      <c r="A58" s="4">
        <v>5212</v>
      </c>
      <c r="B58" s="2" t="s">
        <v>89</v>
      </c>
      <c r="C58" s="2"/>
      <c r="D58" s="5">
        <v>8</v>
      </c>
    </row>
    <row r="59" spans="1:4">
      <c r="A59" s="4">
        <v>5213</v>
      </c>
      <c r="B59" s="2" t="s">
        <v>54</v>
      </c>
      <c r="C59" s="2"/>
      <c r="D59" s="5">
        <v>97</v>
      </c>
    </row>
    <row r="60" spans="1:4">
      <c r="A60" s="4">
        <v>5512</v>
      </c>
      <c r="B60" s="2" t="s">
        <v>90</v>
      </c>
      <c r="C60" s="2"/>
      <c r="D60" s="5">
        <v>782.5</v>
      </c>
    </row>
    <row r="61" spans="1:4">
      <c r="A61" s="4"/>
      <c r="B61" s="2" t="s">
        <v>91</v>
      </c>
      <c r="C61" s="2"/>
      <c r="D61" s="5"/>
    </row>
    <row r="62" spans="1:4">
      <c r="A62" s="4"/>
      <c r="B62" s="2" t="s">
        <v>115</v>
      </c>
      <c r="C62" s="2"/>
      <c r="D62" s="2"/>
    </row>
    <row r="63" spans="1:4">
      <c r="A63" s="4"/>
      <c r="B63" s="2" t="s">
        <v>117</v>
      </c>
      <c r="C63" s="2"/>
      <c r="D63" s="2"/>
    </row>
    <row r="64" spans="1:4">
      <c r="A64" s="4"/>
      <c r="B64" s="2" t="s">
        <v>122</v>
      </c>
      <c r="C64" s="2"/>
      <c r="D64" s="2"/>
    </row>
    <row r="65" spans="1:4">
      <c r="A65" s="4"/>
      <c r="B65" s="2" t="s">
        <v>116</v>
      </c>
      <c r="C65" s="2"/>
      <c r="D65" s="2"/>
    </row>
    <row r="66" spans="1:4">
      <c r="A66" s="4">
        <v>5311</v>
      </c>
      <c r="B66" s="2" t="s">
        <v>92</v>
      </c>
      <c r="C66" s="2"/>
      <c r="D66" s="5">
        <v>120</v>
      </c>
    </row>
    <row r="67" spans="1:4">
      <c r="A67" s="4"/>
      <c r="B67" s="17" t="s">
        <v>107</v>
      </c>
      <c r="C67" s="5">
        <v>80</v>
      </c>
      <c r="D67" s="12"/>
    </row>
    <row r="68" spans="1:4">
      <c r="A68" s="4">
        <v>6112</v>
      </c>
      <c r="B68" s="2" t="s">
        <v>93</v>
      </c>
      <c r="C68" s="2"/>
      <c r="D68" s="5">
        <v>2126</v>
      </c>
    </row>
    <row r="69" spans="1:4">
      <c r="A69" s="4">
        <v>6171</v>
      </c>
      <c r="B69" s="2" t="s">
        <v>94</v>
      </c>
      <c r="C69" s="2"/>
      <c r="D69" s="12">
        <v>14727.0322</v>
      </c>
    </row>
    <row r="70" spans="1:4">
      <c r="A70" s="4"/>
      <c r="B70" s="2" t="s">
        <v>95</v>
      </c>
      <c r="C70" s="5">
        <v>828</v>
      </c>
      <c r="D70" s="2"/>
    </row>
    <row r="71" spans="1:4">
      <c r="A71" s="4"/>
      <c r="B71" s="18" t="s">
        <v>108</v>
      </c>
      <c r="C71" s="5">
        <v>145</v>
      </c>
      <c r="D71" s="2"/>
    </row>
    <row r="72" spans="1:4">
      <c r="A72" s="4">
        <v>6310</v>
      </c>
      <c r="B72" s="2" t="s">
        <v>96</v>
      </c>
      <c r="C72" s="2"/>
      <c r="D72" s="20">
        <v>112</v>
      </c>
    </row>
    <row r="73" spans="1:4">
      <c r="A73" s="4">
        <v>6320</v>
      </c>
      <c r="B73" s="2" t="s">
        <v>97</v>
      </c>
      <c r="C73" s="2"/>
      <c r="D73" s="5">
        <v>170</v>
      </c>
    </row>
    <row r="74" spans="1:4">
      <c r="A74" s="4">
        <v>6330</v>
      </c>
      <c r="B74" s="2" t="s">
        <v>98</v>
      </c>
      <c r="C74" s="2"/>
      <c r="D74" s="5">
        <v>680</v>
      </c>
    </row>
    <row r="75" spans="1:4">
      <c r="A75" s="4">
        <v>6399</v>
      </c>
      <c r="B75" s="2" t="s">
        <v>99</v>
      </c>
      <c r="C75" s="2"/>
      <c r="D75" s="5">
        <v>706.15</v>
      </c>
    </row>
    <row r="76" spans="1:4">
      <c r="A76" s="4">
        <v>6402</v>
      </c>
      <c r="B76" s="2" t="s">
        <v>39</v>
      </c>
      <c r="C76" s="2"/>
      <c r="D76" s="13">
        <v>2.1504500000000002</v>
      </c>
    </row>
    <row r="77" spans="1:4">
      <c r="A77" s="3" t="s">
        <v>100</v>
      </c>
      <c r="B77" s="2"/>
      <c r="C77" s="14">
        <f>SUM(C4:C76)</f>
        <v>23935.123349999998</v>
      </c>
      <c r="D77" s="8">
        <f>SUM(D2:D76)</f>
        <v>86257.502999999997</v>
      </c>
    </row>
    <row r="79" spans="1:4">
      <c r="A79" t="s">
        <v>118</v>
      </c>
    </row>
  </sheetData>
  <autoFilter ref="A1:D77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2020-05-25T07:23:07Z</cp:lastPrinted>
  <dcterms:created xsi:type="dcterms:W3CDTF">2020-04-14T04:59:48Z</dcterms:created>
  <dcterms:modified xsi:type="dcterms:W3CDTF">2020-06-02T06:27:02Z</dcterms:modified>
</cp:coreProperties>
</file>