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53" i="2"/>
  <c r="G53"/>
  <c r="H52"/>
  <c r="H51"/>
  <c r="H50"/>
  <c r="H49"/>
  <c r="H45"/>
  <c r="H41"/>
  <c r="H38"/>
  <c r="H36"/>
  <c r="H35"/>
  <c r="H33"/>
  <c r="H30"/>
  <c r="H29"/>
  <c r="H28"/>
  <c r="H27"/>
  <c r="H13"/>
  <c r="H12"/>
  <c r="H9"/>
  <c r="H8"/>
  <c r="H6"/>
  <c r="H66" i="1"/>
  <c r="G66"/>
  <c r="H63"/>
  <c r="H64"/>
  <c r="H61"/>
  <c r="H59"/>
  <c r="G59"/>
  <c r="G45"/>
  <c r="H41"/>
  <c r="H45"/>
  <c r="H15"/>
  <c r="H37"/>
  <c r="H56"/>
  <c r="H54"/>
  <c r="H53"/>
  <c r="H52"/>
  <c r="F53" i="2"/>
  <c r="H39"/>
  <c r="H31"/>
  <c r="H42"/>
  <c r="H34"/>
  <c r="H23"/>
  <c r="H22"/>
  <c r="H16"/>
  <c r="H11"/>
  <c r="H5"/>
  <c r="H26"/>
  <c r="F66" i="1"/>
  <c r="F45"/>
  <c r="F18"/>
  <c r="H57"/>
  <c r="H50"/>
  <c r="F59"/>
  <c r="E53" i="2"/>
  <c r="H43"/>
  <c r="H17"/>
  <c r="H10"/>
  <c r="E66" i="1"/>
  <c r="E59"/>
  <c r="H4" i="2"/>
  <c r="H7"/>
  <c r="H14"/>
  <c r="H15"/>
  <c r="H18"/>
  <c r="H19"/>
  <c r="H20"/>
  <c r="H21"/>
  <c r="H24"/>
  <c r="H25"/>
  <c r="H32"/>
  <c r="H37"/>
  <c r="H40"/>
  <c r="H44"/>
  <c r="H46"/>
  <c r="H47"/>
  <c r="H48"/>
  <c r="D53"/>
  <c r="D66" i="1"/>
  <c r="H65"/>
  <c r="H51"/>
  <c r="H55"/>
  <c r="H58"/>
  <c r="H47"/>
  <c r="H48"/>
  <c r="H20"/>
  <c r="H21"/>
  <c r="H22"/>
  <c r="H23"/>
  <c r="H24"/>
  <c r="H25"/>
  <c r="H26"/>
  <c r="H27"/>
  <c r="H28"/>
  <c r="H29"/>
  <c r="H30"/>
  <c r="H31"/>
  <c r="H32"/>
  <c r="H33"/>
  <c r="H34"/>
  <c r="H35"/>
  <c r="H36"/>
  <c r="H38"/>
  <c r="H39"/>
  <c r="H40"/>
  <c r="H42"/>
  <c r="H43"/>
  <c r="H44"/>
  <c r="H5"/>
  <c r="H6"/>
  <c r="H7"/>
  <c r="H8"/>
  <c r="H9"/>
  <c r="H10"/>
  <c r="H11"/>
  <c r="H12"/>
  <c r="H13"/>
  <c r="H14"/>
  <c r="H16"/>
  <c r="H17"/>
  <c r="D18"/>
  <c r="D59"/>
  <c r="H18" l="1"/>
  <c r="C53" i="2"/>
</calcChain>
</file>

<file path=xl/sharedStrings.xml><?xml version="1.0" encoding="utf-8"?>
<sst xmlns="http://schemas.openxmlformats.org/spreadsheetml/2006/main" count="123" uniqueCount="104">
  <si>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</si>
  <si>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</si>
  <si>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</si>
  <si>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</si>
  <si>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</si>
  <si>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</si>
  <si>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</si>
  <si>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</si>
  <si>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</si>
  <si>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</si>
  <si>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Daň z hazardních her</t>
  </si>
  <si>
    <t>Správní poplatky</t>
  </si>
  <si>
    <t>Daň z nemovitostí</t>
  </si>
  <si>
    <t>Daňové příjmy celkem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</si>
  <si>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</si>
  <si>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</si>
  <si>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</si>
  <si>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</si>
  <si>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</si>
  <si>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</si>
  <si>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</si>
  <si>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</si>
  <si>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</si>
  <si>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</si>
  <si>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</si>
  <si>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</si>
  <si>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</si>
  <si>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</si>
  <si>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</si>
  <si>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</si>
  <si>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Pronájem inž.sítí</t>
  </si>
  <si>
    <t>Příjmy TS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</si>
  <si>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</si>
  <si>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</si>
  <si>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</si>
  <si>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</si>
  <si>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</si>
  <si>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Přijaté pojistné náhrady</t>
  </si>
  <si>
    <t>Finanční vypořádání</t>
  </si>
  <si>
    <t>Nedaňové příjmy celkem</t>
  </si>
  <si>
    <t xml:space="preserve">Prodej pozemků </t>
  </si>
  <si>
    <t>Kapitálové příjmy celkem</t>
  </si>
  <si>
    <t>Neinv.dotace ze SR- st.správa</t>
  </si>
  <si>
    <t>Neinv.dotace od obcí</t>
  </si>
  <si>
    <t>Převod z hosp.činnosti</t>
  </si>
  <si>
    <t>Převody k rozpočtovým účtům</t>
  </si>
  <si>
    <t>Dotace celkem</t>
  </si>
  <si>
    <t>Rozpočet  příjmů celkem</t>
  </si>
  <si>
    <t xml:space="preserve">  ROZPOČTOVÁ OPATŘENÍ  MĚSTA NA ROK 2019</t>
  </si>
  <si>
    <t>RO č.1</t>
  </si>
  <si>
    <t>Přebytek hospodaření min.let</t>
  </si>
  <si>
    <t>Splátky úvěrů</t>
  </si>
  <si>
    <t>Financování celkem</t>
  </si>
  <si>
    <t>V ý d a j e                                            v tis. Kč</t>
  </si>
  <si>
    <t>celkem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</si>
  <si>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</si>
  <si>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</si>
  <si>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</si>
  <si>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</si>
  <si>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</si>
  <si>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</si>
  <si>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Obnova kultur..památek (st.radnice)</t>
  </si>
  <si>
    <t>Charita (příspěvek faře),oprava kostela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</si>
  <si>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</si>
  <si>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</si>
  <si>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</si>
  <si>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</si>
  <si>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</si>
  <si>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</si>
  <si>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Veřejné osvětlení</t>
  </si>
  <si>
    <t>Hřbitov</t>
  </si>
  <si>
    <t>Výstavba inž.sítí</t>
  </si>
  <si>
    <t>Územní plánování</t>
  </si>
  <si>
    <t>Výdaje MTBS</t>
  </si>
  <si>
    <t xml:space="preserve">Výkup pozemků  a nemovitostí       </t>
  </si>
  <si>
    <t>Zneškodňování ost.odpadů</t>
  </si>
  <si>
    <t>Veřejná zeleň</t>
  </si>
  <si>
    <t>Ochrana obyv.- krizové stavy</t>
  </si>
  <si>
    <t>Požární ochrana</t>
  </si>
  <si>
    <t>Bezpečnost a veřejný pořádek</t>
  </si>
  <si>
    <t>Zastupitelstvo obce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</si>
  <si>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</si>
  <si>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</si>
  <si>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</si>
  <si>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</si>
  <si>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</si>
  <si>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Ostatní činnosti</t>
  </si>
  <si>
    <t>Rozpočet výdajů celkem</t>
  </si>
  <si>
    <t>Neinv.dotace ze SR  - VPS  (volby)</t>
  </si>
  <si>
    <t xml:space="preserve">Neinv.dotace od KÚPK </t>
  </si>
  <si>
    <t xml:space="preserve">Neinv.dotace ze SR </t>
  </si>
  <si>
    <t>RO č. 1</t>
  </si>
  <si>
    <t>Volby do EU</t>
  </si>
  <si>
    <t>SR</t>
  </si>
  <si>
    <t>P ř í j m y                                  v tis.Kč</t>
  </si>
  <si>
    <t>Inv.dotace ze SR</t>
  </si>
  <si>
    <t>RO č.2</t>
  </si>
  <si>
    <t>Inv.dotace od KÚPK</t>
  </si>
  <si>
    <t>Přijaté úvěry a půjčky</t>
  </si>
  <si>
    <t>schváleno dne</t>
  </si>
  <si>
    <t>RO č.3</t>
  </si>
  <si>
    <t>RO č.4</t>
  </si>
  <si>
    <t>Dětské domovy</t>
  </si>
  <si>
    <t>Sčítání lidu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</si>
</sst>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#,##0.000"/>
    <numFmt numFmtId="167" formatCode="0.00000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/>
    <xf numFmtId="0" fontId="0" fillId="0" borderId="0" xfId="0"/>
    <xf numFmtId="165" fontId="1" fillId="0" borderId="1" xfId="0" applyNumberFormat="1" applyFont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166" fontId="1" fillId="0" borderId="1" xfId="0" applyNumberFormat="1" applyFont="1" applyBorder="1"/>
    <xf numFmtId="167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167" fontId="1" fillId="0" borderId="1" xfId="0" applyNumberFormat="1" applyFont="1" applyBorder="1"/>
    <xf numFmtId="0" fontId="0" fillId="0" borderId="3" xfId="0" applyFill="1" applyBorder="1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64" fontId="1" fillId="0" borderId="1" xfId="0" applyNumberFormat="1" applyFont="1" applyBorder="1"/>
    <xf numFmtId="2" fontId="0" fillId="0" borderId="0" xfId="0" applyNumberFormat="1"/>
    <xf numFmtId="0" fontId="1" fillId="0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6"/>
  <sheetViews>
    <sheetView tabSelected="1" workbookViewId="0">
      <selection activeCell="K5" sqref="K5"/>
    </sheetView>
  </sheetViews>
  <sheetFormatPr defaultRowHeight="15"/>
  <cols>
    <col min="1" max="1" width="7.28515625" customWidth="1"/>
    <col min="2" max="2" width="31.28515625" customWidth="1"/>
    <col min="3" max="3" width="11.5703125" customWidth="1"/>
    <col min="4" max="4" width="11.5703125" bestFit="1" customWidth="1"/>
    <col min="5" max="7" width="11.5703125" style="7" customWidth="1"/>
    <col min="8" max="8" width="12.5703125" bestFit="1" customWidth="1"/>
  </cols>
  <sheetData>
    <row r="1" spans="1:8">
      <c r="A1" s="1"/>
      <c r="B1" s="6" t="s">
        <v>48</v>
      </c>
      <c r="C1" s="1"/>
    </row>
    <row r="3" spans="1:8">
      <c r="A3" s="2"/>
      <c r="B3" s="19" t="s">
        <v>94</v>
      </c>
      <c r="C3" s="11" t="s">
        <v>93</v>
      </c>
      <c r="D3" s="11" t="s">
        <v>49</v>
      </c>
      <c r="E3" s="11" t="s">
        <v>96</v>
      </c>
      <c r="F3" s="11" t="s">
        <v>100</v>
      </c>
      <c r="G3" s="11" t="s">
        <v>101</v>
      </c>
      <c r="H3" s="27" t="s">
        <v>54</v>
      </c>
    </row>
    <row r="4" spans="1:8">
      <c r="A4" s="2"/>
      <c r="B4" s="20"/>
      <c r="C4" s="9"/>
      <c r="D4" s="9"/>
      <c r="E4" s="9"/>
      <c r="F4" s="9"/>
      <c r="G4" s="9"/>
      <c r="H4" s="9"/>
    </row>
    <row r="5" spans="1:8">
      <c r="A5" s="4">
        <v>1111</v>
      </c>
      <c r="B5" s="20" t="s">
        <v>0</v>
      </c>
      <c r="C5" s="12">
        <v>12600</v>
      </c>
      <c r="D5" s="9"/>
      <c r="E5" s="9"/>
      <c r="F5" s="9"/>
      <c r="G5" s="9"/>
      <c r="H5" s="12">
        <f t="shared" ref="H5:H17" si="0">SUM(C5:D5)</f>
        <v>12600</v>
      </c>
    </row>
    <row r="6" spans="1:8">
      <c r="A6" s="4">
        <v>1112</v>
      </c>
      <c r="B6" s="20" t="s">
        <v>1</v>
      </c>
      <c r="C6" s="12">
        <v>290</v>
      </c>
      <c r="D6" s="9"/>
      <c r="E6" s="9"/>
      <c r="F6" s="9"/>
      <c r="G6" s="9"/>
      <c r="H6" s="12">
        <f t="shared" si="0"/>
        <v>290</v>
      </c>
    </row>
    <row r="7" spans="1:8">
      <c r="A7" s="4">
        <v>1113</v>
      </c>
      <c r="B7" s="20" t="s">
        <v>2</v>
      </c>
      <c r="C7" s="12">
        <v>970</v>
      </c>
      <c r="D7" s="9"/>
      <c r="E7" s="9"/>
      <c r="F7" s="9"/>
      <c r="G7" s="9"/>
      <c r="H7" s="12">
        <f t="shared" si="0"/>
        <v>970</v>
      </c>
    </row>
    <row r="8" spans="1:8">
      <c r="A8" s="4">
        <v>1121</v>
      </c>
      <c r="B8" s="20" t="s">
        <v>3</v>
      </c>
      <c r="C8" s="12">
        <v>9900</v>
      </c>
      <c r="D8" s="9"/>
      <c r="E8" s="9"/>
      <c r="F8" s="9"/>
      <c r="G8" s="9"/>
      <c r="H8" s="12">
        <f t="shared" si="0"/>
        <v>9900</v>
      </c>
    </row>
    <row r="9" spans="1:8">
      <c r="A9" s="4">
        <v>1122</v>
      </c>
      <c r="B9" s="20" t="s">
        <v>4</v>
      </c>
      <c r="C9" s="12"/>
      <c r="D9" s="9">
        <v>1806.14</v>
      </c>
      <c r="E9" s="9"/>
      <c r="F9" s="9"/>
      <c r="G9" s="9"/>
      <c r="H9" s="12">
        <f t="shared" si="0"/>
        <v>1806.14</v>
      </c>
    </row>
    <row r="10" spans="1:8">
      <c r="A10" s="4">
        <v>1211</v>
      </c>
      <c r="B10" s="20" t="s">
        <v>5</v>
      </c>
      <c r="C10" s="12">
        <v>24100</v>
      </c>
      <c r="D10" s="9"/>
      <c r="E10" s="9"/>
      <c r="F10" s="9"/>
      <c r="G10" s="9"/>
      <c r="H10" s="12">
        <f t="shared" si="0"/>
        <v>24100</v>
      </c>
    </row>
    <row r="11" spans="1:8">
      <c r="A11" s="4">
        <v>1334</v>
      </c>
      <c r="B11" s="20" t="s">
        <v>6</v>
      </c>
      <c r="C11" s="12">
        <v>10</v>
      </c>
      <c r="D11" s="9"/>
      <c r="E11" s="9"/>
      <c r="F11" s="9"/>
      <c r="G11" s="9"/>
      <c r="H11" s="12">
        <f t="shared" si="0"/>
        <v>10</v>
      </c>
    </row>
    <row r="12" spans="1:8">
      <c r="A12" s="4">
        <v>1340</v>
      </c>
      <c r="B12" s="20" t="s">
        <v>7</v>
      </c>
      <c r="C12" s="12">
        <v>1700</v>
      </c>
      <c r="D12" s="9"/>
      <c r="E12" s="9"/>
      <c r="F12" s="9"/>
      <c r="G12" s="9"/>
      <c r="H12" s="12">
        <f t="shared" si="0"/>
        <v>1700</v>
      </c>
    </row>
    <row r="13" spans="1:8">
      <c r="A13" s="4">
        <v>1341</v>
      </c>
      <c r="B13" s="20" t="s">
        <v>8</v>
      </c>
      <c r="C13" s="12">
        <v>80</v>
      </c>
      <c r="D13" s="9"/>
      <c r="E13" s="9"/>
      <c r="F13" s="9"/>
      <c r="G13" s="9"/>
      <c r="H13" s="12">
        <f t="shared" si="0"/>
        <v>80</v>
      </c>
    </row>
    <row r="14" spans="1:8">
      <c r="A14" s="4">
        <v>1343</v>
      </c>
      <c r="B14" s="20" t="s">
        <v>9</v>
      </c>
      <c r="C14" s="12">
        <v>15</v>
      </c>
      <c r="D14" s="9"/>
      <c r="E14" s="9"/>
      <c r="F14" s="9"/>
      <c r="G14" s="9"/>
      <c r="H14" s="12">
        <f t="shared" si="0"/>
        <v>15</v>
      </c>
    </row>
    <row r="15" spans="1:8">
      <c r="A15" s="4">
        <v>1381</v>
      </c>
      <c r="B15" s="20" t="s">
        <v>10</v>
      </c>
      <c r="C15" s="12">
        <v>4000</v>
      </c>
      <c r="D15" s="9"/>
      <c r="E15" s="9"/>
      <c r="F15" s="12">
        <v>1700</v>
      </c>
      <c r="G15" s="12"/>
      <c r="H15" s="12">
        <f>SUM(C15:G15)</f>
        <v>5700</v>
      </c>
    </row>
    <row r="16" spans="1:8">
      <c r="A16" s="4">
        <v>1361</v>
      </c>
      <c r="B16" s="20" t="s">
        <v>11</v>
      </c>
      <c r="C16" s="12">
        <v>581</v>
      </c>
      <c r="D16" s="9"/>
      <c r="E16" s="9"/>
      <c r="F16" s="9"/>
      <c r="G16" s="9"/>
      <c r="H16" s="12">
        <f t="shared" si="0"/>
        <v>581</v>
      </c>
    </row>
    <row r="17" spans="1:8">
      <c r="A17" s="4">
        <v>1511</v>
      </c>
      <c r="B17" s="20" t="s">
        <v>12</v>
      </c>
      <c r="C17" s="12">
        <v>2100</v>
      </c>
      <c r="D17" s="9"/>
      <c r="E17" s="9"/>
      <c r="F17" s="9"/>
      <c r="G17" s="9"/>
      <c r="H17" s="12">
        <f t="shared" si="0"/>
        <v>2100</v>
      </c>
    </row>
    <row r="18" spans="1:8">
      <c r="A18" s="4"/>
      <c r="B18" s="19" t="s">
        <v>13</v>
      </c>
      <c r="C18" s="13">
        <v>56346</v>
      </c>
      <c r="D18" s="10">
        <f>SUM(D6:D17)</f>
        <v>1806.14</v>
      </c>
      <c r="E18" s="13">
        <v>0</v>
      </c>
      <c r="F18" s="13">
        <f>SUM(F4:F17)</f>
        <v>1700</v>
      </c>
      <c r="G18" s="13">
        <v>0</v>
      </c>
      <c r="H18" s="13">
        <f>SUM(H5:H17)</f>
        <v>59852.14</v>
      </c>
    </row>
    <row r="19" spans="1:8">
      <c r="A19" s="4"/>
      <c r="B19" s="19"/>
      <c r="C19" s="13"/>
      <c r="D19" s="10"/>
      <c r="E19" s="10"/>
      <c r="F19" s="13"/>
      <c r="G19" s="13"/>
      <c r="H19" s="9"/>
    </row>
    <row r="20" spans="1:8">
      <c r="A20" s="4">
        <v>2460</v>
      </c>
      <c r="B20" s="20" t="s">
        <v>14</v>
      </c>
      <c r="C20" s="12">
        <v>30</v>
      </c>
      <c r="D20" s="9"/>
      <c r="E20" s="9"/>
      <c r="F20" s="9"/>
      <c r="G20" s="9"/>
      <c r="H20" s="12">
        <f t="shared" ref="H20:H44" si="1">SUM(C20:D20)</f>
        <v>30</v>
      </c>
    </row>
    <row r="21" spans="1:8">
      <c r="A21" s="4">
        <v>1019</v>
      </c>
      <c r="B21" s="20" t="s">
        <v>15</v>
      </c>
      <c r="C21" s="12">
        <v>400</v>
      </c>
      <c r="D21" s="9"/>
      <c r="E21" s="9"/>
      <c r="F21" s="9"/>
      <c r="G21" s="9"/>
      <c r="H21" s="12">
        <f t="shared" si="1"/>
        <v>400</v>
      </c>
    </row>
    <row r="22" spans="1:8">
      <c r="A22" s="4">
        <v>1039</v>
      </c>
      <c r="B22" s="20" t="s">
        <v>16</v>
      </c>
      <c r="C22" s="12">
        <v>1248</v>
      </c>
      <c r="D22" s="9"/>
      <c r="E22" s="9"/>
      <c r="F22" s="9"/>
      <c r="G22" s="9"/>
      <c r="H22" s="12">
        <f t="shared" si="1"/>
        <v>1248</v>
      </c>
    </row>
    <row r="23" spans="1:8">
      <c r="A23" s="4">
        <v>2310</v>
      </c>
      <c r="B23" s="20" t="s">
        <v>17</v>
      </c>
      <c r="C23" s="12">
        <v>2180</v>
      </c>
      <c r="D23" s="9"/>
      <c r="E23" s="9"/>
      <c r="F23" s="9"/>
      <c r="G23" s="9"/>
      <c r="H23" s="12">
        <f t="shared" si="1"/>
        <v>2180</v>
      </c>
    </row>
    <row r="24" spans="1:8">
      <c r="A24" s="4">
        <v>2321</v>
      </c>
      <c r="B24" s="20" t="s">
        <v>18</v>
      </c>
      <c r="C24" s="12">
        <v>41380</v>
      </c>
      <c r="D24" s="9"/>
      <c r="E24" s="9"/>
      <c r="F24" s="9"/>
      <c r="G24" s="9"/>
      <c r="H24" s="12">
        <f t="shared" si="1"/>
        <v>41380</v>
      </c>
    </row>
    <row r="25" spans="1:8">
      <c r="A25" s="4">
        <v>3111</v>
      </c>
      <c r="B25" s="20" t="s">
        <v>19</v>
      </c>
      <c r="C25" s="12">
        <v>0.1</v>
      </c>
      <c r="D25" s="9"/>
      <c r="E25" s="9"/>
      <c r="F25" s="9"/>
      <c r="G25" s="9"/>
      <c r="H25" s="12">
        <f t="shared" si="1"/>
        <v>0.1</v>
      </c>
    </row>
    <row r="26" spans="1:8">
      <c r="A26" s="4">
        <v>3231</v>
      </c>
      <c r="B26" s="20" t="s">
        <v>20</v>
      </c>
      <c r="C26" s="12">
        <v>0.1</v>
      </c>
      <c r="D26" s="9"/>
      <c r="E26" s="9"/>
      <c r="F26" s="9"/>
      <c r="G26" s="9"/>
      <c r="H26" s="12">
        <f t="shared" si="1"/>
        <v>0.1</v>
      </c>
    </row>
    <row r="27" spans="1:8">
      <c r="A27" s="4">
        <v>3313</v>
      </c>
      <c r="B27" s="20" t="s">
        <v>21</v>
      </c>
      <c r="C27" s="12">
        <v>40</v>
      </c>
      <c r="D27" s="9"/>
      <c r="E27" s="9"/>
      <c r="F27" s="9"/>
      <c r="G27" s="9"/>
      <c r="H27" s="12">
        <f t="shared" si="1"/>
        <v>40</v>
      </c>
    </row>
    <row r="28" spans="1:8">
      <c r="A28" s="4">
        <v>3314</v>
      </c>
      <c r="B28" s="20" t="s">
        <v>22</v>
      </c>
      <c r="C28" s="12">
        <v>17</v>
      </c>
      <c r="D28" s="9"/>
      <c r="E28" s="9"/>
      <c r="F28" s="9"/>
      <c r="G28" s="9"/>
      <c r="H28" s="12">
        <f t="shared" si="1"/>
        <v>17</v>
      </c>
    </row>
    <row r="29" spans="1:8">
      <c r="A29" s="4">
        <v>3319</v>
      </c>
      <c r="B29" s="20" t="s">
        <v>23</v>
      </c>
      <c r="C29" s="12">
        <v>392</v>
      </c>
      <c r="D29" s="9"/>
      <c r="E29" s="9"/>
      <c r="F29" s="9"/>
      <c r="G29" s="9"/>
      <c r="H29" s="12">
        <f t="shared" si="1"/>
        <v>392</v>
      </c>
    </row>
    <row r="30" spans="1:8">
      <c r="A30" s="4">
        <v>3349</v>
      </c>
      <c r="B30" s="20" t="s">
        <v>24</v>
      </c>
      <c r="C30" s="12">
        <v>5</v>
      </c>
      <c r="D30" s="9"/>
      <c r="E30" s="9"/>
      <c r="F30" s="9"/>
      <c r="G30" s="9"/>
      <c r="H30" s="12">
        <f t="shared" si="1"/>
        <v>5</v>
      </c>
    </row>
    <row r="31" spans="1:8">
      <c r="A31" s="4">
        <v>3412</v>
      </c>
      <c r="B31" s="20" t="s">
        <v>25</v>
      </c>
      <c r="C31" s="12">
        <v>10</v>
      </c>
      <c r="D31" s="9"/>
      <c r="E31" s="9"/>
      <c r="F31" s="9"/>
      <c r="G31" s="9"/>
      <c r="H31" s="12">
        <f t="shared" si="1"/>
        <v>10</v>
      </c>
    </row>
    <row r="32" spans="1:8">
      <c r="A32" s="4">
        <v>3511</v>
      </c>
      <c r="B32" s="20" t="s">
        <v>26</v>
      </c>
      <c r="C32" s="12">
        <v>500</v>
      </c>
      <c r="D32" s="9"/>
      <c r="E32" s="9"/>
      <c r="F32" s="9"/>
      <c r="G32" s="9"/>
      <c r="H32" s="12">
        <f t="shared" si="1"/>
        <v>500</v>
      </c>
    </row>
    <row r="33" spans="1:8">
      <c r="A33" s="4">
        <v>3612</v>
      </c>
      <c r="B33" s="20" t="s">
        <v>27</v>
      </c>
      <c r="C33" s="12">
        <v>250</v>
      </c>
      <c r="D33" s="9"/>
      <c r="E33" s="9"/>
      <c r="F33" s="9"/>
      <c r="G33" s="9"/>
      <c r="H33" s="12">
        <f t="shared" si="1"/>
        <v>250</v>
      </c>
    </row>
    <row r="34" spans="1:8">
      <c r="A34" s="4">
        <v>3613</v>
      </c>
      <c r="B34" s="20" t="s">
        <v>28</v>
      </c>
      <c r="C34" s="12">
        <v>338</v>
      </c>
      <c r="D34" s="9"/>
      <c r="E34" s="9"/>
      <c r="F34" s="9"/>
      <c r="G34" s="9"/>
      <c r="H34" s="12">
        <f t="shared" si="1"/>
        <v>338</v>
      </c>
    </row>
    <row r="35" spans="1:8">
      <c r="A35" s="4">
        <v>3632</v>
      </c>
      <c r="B35" s="20" t="s">
        <v>29</v>
      </c>
      <c r="C35" s="12">
        <v>365</v>
      </c>
      <c r="D35" s="9"/>
      <c r="E35" s="9"/>
      <c r="F35" s="9"/>
      <c r="G35" s="9"/>
      <c r="H35" s="12">
        <f t="shared" si="1"/>
        <v>365</v>
      </c>
    </row>
    <row r="36" spans="1:8">
      <c r="A36" s="4">
        <v>3633</v>
      </c>
      <c r="B36" s="20" t="s">
        <v>30</v>
      </c>
      <c r="C36" s="12">
        <v>7.1</v>
      </c>
      <c r="D36" s="9"/>
      <c r="E36" s="9"/>
      <c r="F36" s="9"/>
      <c r="G36" s="9"/>
      <c r="H36" s="12">
        <f t="shared" si="1"/>
        <v>7.1</v>
      </c>
    </row>
    <row r="37" spans="1:8">
      <c r="A37" s="4">
        <v>3639</v>
      </c>
      <c r="B37" s="20" t="s">
        <v>31</v>
      </c>
      <c r="C37" s="12">
        <v>400</v>
      </c>
      <c r="D37" s="9"/>
      <c r="E37" s="9"/>
      <c r="F37" s="9"/>
      <c r="G37" s="12">
        <v>36.299999999999997</v>
      </c>
      <c r="H37" s="12">
        <f>SUM(C37:G37)</f>
        <v>436.3</v>
      </c>
    </row>
    <row r="38" spans="1:8">
      <c r="A38" s="4">
        <v>3722</v>
      </c>
      <c r="B38" s="20" t="s">
        <v>32</v>
      </c>
      <c r="C38" s="12">
        <v>280</v>
      </c>
      <c r="D38" s="9"/>
      <c r="E38" s="9"/>
      <c r="F38" s="9"/>
      <c r="G38" s="9"/>
      <c r="H38" s="12">
        <f t="shared" si="1"/>
        <v>280</v>
      </c>
    </row>
    <row r="39" spans="1:8">
      <c r="A39" s="4">
        <v>3725</v>
      </c>
      <c r="B39" s="20" t="s">
        <v>33</v>
      </c>
      <c r="C39" s="12">
        <v>300</v>
      </c>
      <c r="D39" s="9"/>
      <c r="E39" s="9"/>
      <c r="F39" s="9"/>
      <c r="G39" s="9"/>
      <c r="H39" s="12">
        <f t="shared" si="1"/>
        <v>300</v>
      </c>
    </row>
    <row r="40" spans="1:8">
      <c r="A40" s="4">
        <v>4351</v>
      </c>
      <c r="B40" s="20" t="s">
        <v>34</v>
      </c>
      <c r="C40" s="12">
        <v>170</v>
      </c>
      <c r="D40" s="9"/>
      <c r="E40" s="9"/>
      <c r="F40" s="9"/>
      <c r="G40" s="9"/>
      <c r="H40" s="12">
        <f t="shared" si="1"/>
        <v>170</v>
      </c>
    </row>
    <row r="41" spans="1:8">
      <c r="A41" s="4">
        <v>6171</v>
      </c>
      <c r="B41" s="20" t="s">
        <v>35</v>
      </c>
      <c r="C41" s="12">
        <v>4</v>
      </c>
      <c r="D41" s="9"/>
      <c r="E41" s="9"/>
      <c r="F41" s="12">
        <v>288</v>
      </c>
      <c r="G41" s="12"/>
      <c r="H41" s="12">
        <f>SUM(C41:G41)</f>
        <v>292</v>
      </c>
    </row>
    <row r="42" spans="1:8">
      <c r="A42" s="4">
        <v>6310</v>
      </c>
      <c r="B42" s="20" t="s">
        <v>36</v>
      </c>
      <c r="C42" s="15">
        <v>1.0298</v>
      </c>
      <c r="D42" s="9"/>
      <c r="E42" s="9"/>
      <c r="F42" s="9"/>
      <c r="G42" s="9"/>
      <c r="H42" s="15">
        <f t="shared" si="1"/>
        <v>1.0298</v>
      </c>
    </row>
    <row r="43" spans="1:8">
      <c r="A43" s="4">
        <v>6320</v>
      </c>
      <c r="B43" s="20" t="s">
        <v>37</v>
      </c>
      <c r="C43" s="12">
        <v>204</v>
      </c>
      <c r="D43" s="9"/>
      <c r="E43" s="9"/>
      <c r="F43" s="9"/>
      <c r="G43" s="9"/>
      <c r="H43" s="12">
        <f t="shared" si="1"/>
        <v>204</v>
      </c>
    </row>
    <row r="44" spans="1:8">
      <c r="A44" s="4">
        <v>6402</v>
      </c>
      <c r="B44" s="20" t="s">
        <v>38</v>
      </c>
      <c r="C44" s="9">
        <v>40.8322</v>
      </c>
      <c r="D44" s="9"/>
      <c r="E44" s="9"/>
      <c r="F44" s="9"/>
      <c r="G44" s="9"/>
      <c r="H44" s="15">
        <f t="shared" si="1"/>
        <v>40.8322</v>
      </c>
    </row>
    <row r="45" spans="1:8">
      <c r="A45" s="4"/>
      <c r="B45" s="19" t="s">
        <v>39</v>
      </c>
      <c r="C45" s="8">
        <v>48562.161999999989</v>
      </c>
      <c r="D45" s="13">
        <v>0</v>
      </c>
      <c r="E45" s="13">
        <v>0</v>
      </c>
      <c r="F45" s="13">
        <f>SUM(F41:F44)</f>
        <v>288</v>
      </c>
      <c r="G45" s="13">
        <f>SUM(G37:G44)</f>
        <v>36.299999999999997</v>
      </c>
      <c r="H45" s="8">
        <f>SUM(H20:H44)</f>
        <v>48886.461999999992</v>
      </c>
    </row>
    <row r="46" spans="1:8">
      <c r="A46" s="4"/>
      <c r="B46" s="20"/>
      <c r="C46" s="9"/>
      <c r="D46" s="9"/>
      <c r="E46" s="9"/>
      <c r="F46" s="9"/>
      <c r="G46" s="9"/>
      <c r="H46" s="9"/>
    </row>
    <row r="47" spans="1:8">
      <c r="A47" s="4">
        <v>3699</v>
      </c>
      <c r="B47" s="20" t="s">
        <v>40</v>
      </c>
      <c r="C47" s="12">
        <v>815</v>
      </c>
      <c r="D47" s="9"/>
      <c r="E47" s="9"/>
      <c r="F47" s="9"/>
      <c r="G47" s="9"/>
      <c r="H47" s="12">
        <f>SUM(C47:D47)</f>
        <v>815</v>
      </c>
    </row>
    <row r="48" spans="1:8">
      <c r="A48" s="4"/>
      <c r="B48" s="19" t="s">
        <v>41</v>
      </c>
      <c r="C48" s="13">
        <v>815</v>
      </c>
      <c r="D48" s="13">
        <v>0</v>
      </c>
      <c r="E48" s="13">
        <v>0</v>
      </c>
      <c r="F48" s="13">
        <v>0</v>
      </c>
      <c r="G48" s="13">
        <v>0</v>
      </c>
      <c r="H48" s="13">
        <f>SUM(C48:D48)</f>
        <v>815</v>
      </c>
    </row>
    <row r="49" spans="1:9">
      <c r="A49" s="4"/>
      <c r="B49" s="19"/>
      <c r="C49" s="13"/>
      <c r="D49" s="9"/>
      <c r="E49" s="9"/>
      <c r="F49" s="9"/>
      <c r="G49" s="9"/>
      <c r="H49" s="9"/>
    </row>
    <row r="50" spans="1:9">
      <c r="A50" s="4">
        <v>4111</v>
      </c>
      <c r="B50" s="20" t="s">
        <v>88</v>
      </c>
      <c r="C50" s="13"/>
      <c r="D50" s="12">
        <v>160</v>
      </c>
      <c r="E50" s="12"/>
      <c r="F50" s="12">
        <v>17.64</v>
      </c>
      <c r="G50" s="12"/>
      <c r="H50" s="12">
        <f>SUM(D50:F50)</f>
        <v>177.64</v>
      </c>
    </row>
    <row r="51" spans="1:9">
      <c r="A51" s="4">
        <v>4112</v>
      </c>
      <c r="B51" s="20" t="s">
        <v>42</v>
      </c>
      <c r="C51" s="12">
        <v>3323.7</v>
      </c>
      <c r="D51" s="9"/>
      <c r="E51" s="9"/>
      <c r="F51" s="9"/>
      <c r="G51" s="9"/>
      <c r="H51" s="12">
        <f t="shared" ref="H51:H58" si="2">SUM(C51:D51)</f>
        <v>3323.7</v>
      </c>
    </row>
    <row r="52" spans="1:9" s="7" customFormat="1">
      <c r="A52" s="11">
        <v>4122</v>
      </c>
      <c r="B52" s="20" t="s">
        <v>89</v>
      </c>
      <c r="C52" s="12"/>
      <c r="D52" s="12">
        <v>700</v>
      </c>
      <c r="E52" s="12"/>
      <c r="F52" s="16">
        <v>79.433999999999997</v>
      </c>
      <c r="G52" s="12">
        <v>269.5</v>
      </c>
      <c r="H52" s="16">
        <f>SUM(D52:G52)</f>
        <v>1048.934</v>
      </c>
    </row>
    <row r="53" spans="1:9">
      <c r="A53" s="4">
        <v>4116</v>
      </c>
      <c r="B53" s="20" t="s">
        <v>90</v>
      </c>
      <c r="C53" s="9">
        <v>622.63800000000003</v>
      </c>
      <c r="D53" s="18">
        <v>648.54672000000005</v>
      </c>
      <c r="E53" s="16">
        <v>675.42600000000004</v>
      </c>
      <c r="F53" s="18">
        <v>1909.5014699999999</v>
      </c>
      <c r="G53" s="12">
        <v>103.6</v>
      </c>
      <c r="H53" s="18">
        <f>SUM(C53:G53)</f>
        <v>3959.7121899999997</v>
      </c>
    </row>
    <row r="54" spans="1:9" s="7" customFormat="1">
      <c r="A54" s="11">
        <v>4216</v>
      </c>
      <c r="B54" s="20" t="s">
        <v>95</v>
      </c>
      <c r="C54" s="9"/>
      <c r="D54" s="18">
        <v>6075.1083900000003</v>
      </c>
      <c r="E54" s="18">
        <v>1781.04106</v>
      </c>
      <c r="F54" s="18">
        <v>2899.9661799999999</v>
      </c>
      <c r="G54" s="18">
        <v>3961.0114400000002</v>
      </c>
      <c r="H54" s="18">
        <f>SUM(D54:G54)</f>
        <v>14717.12707</v>
      </c>
    </row>
    <row r="55" spans="1:9">
      <c r="A55" s="4">
        <v>4121</v>
      </c>
      <c r="B55" s="20" t="s">
        <v>43</v>
      </c>
      <c r="C55" s="12">
        <v>13</v>
      </c>
      <c r="D55" s="9"/>
      <c r="E55" s="9"/>
      <c r="F55" s="9"/>
      <c r="G55" s="9"/>
      <c r="H55" s="12">
        <f t="shared" si="2"/>
        <v>13</v>
      </c>
    </row>
    <row r="56" spans="1:9" s="7" customFormat="1">
      <c r="A56" s="11">
        <v>4222</v>
      </c>
      <c r="B56" s="20" t="s">
        <v>97</v>
      </c>
      <c r="C56" s="12"/>
      <c r="D56" s="9"/>
      <c r="E56" s="9">
        <v>2047.1610000000001</v>
      </c>
      <c r="F56" s="9"/>
      <c r="G56" s="9">
        <v>6168.2150000000001</v>
      </c>
      <c r="H56" s="16">
        <f>SUM(E56:G56)</f>
        <v>8215.3760000000002</v>
      </c>
    </row>
    <row r="57" spans="1:9">
      <c r="A57" s="4">
        <v>4131</v>
      </c>
      <c r="B57" s="20" t="s">
        <v>44</v>
      </c>
      <c r="C57" s="12">
        <v>1590</v>
      </c>
      <c r="D57" s="12">
        <v>118.1</v>
      </c>
      <c r="E57" s="12">
        <v>101.9</v>
      </c>
      <c r="F57" s="12">
        <v>212</v>
      </c>
      <c r="G57" s="12"/>
      <c r="H57" s="12">
        <f>SUM(C57:F57)</f>
        <v>2022</v>
      </c>
    </row>
    <row r="58" spans="1:9">
      <c r="A58" s="4">
        <v>4134</v>
      </c>
      <c r="B58" s="20" t="s">
        <v>45</v>
      </c>
      <c r="C58" s="12">
        <v>598</v>
      </c>
      <c r="D58" s="9"/>
      <c r="E58" s="9"/>
      <c r="F58" s="9"/>
      <c r="G58" s="9"/>
      <c r="H58" s="12">
        <f t="shared" si="2"/>
        <v>598</v>
      </c>
    </row>
    <row r="59" spans="1:9">
      <c r="A59" s="5"/>
      <c r="B59" s="19" t="s">
        <v>46</v>
      </c>
      <c r="C59" s="8">
        <v>6147.3379999999997</v>
      </c>
      <c r="D59" s="21">
        <f>SUM(D50:D58)</f>
        <v>7701.755110000001</v>
      </c>
      <c r="E59" s="21">
        <f>SUM(E53:E58)</f>
        <v>4605.5280599999996</v>
      </c>
      <c r="F59" s="21">
        <f>SUM(F50:F58)</f>
        <v>5118.5416500000001</v>
      </c>
      <c r="G59" s="21">
        <f>SUM(G51:G58)</f>
        <v>10502.326440000001</v>
      </c>
      <c r="H59" s="21">
        <f>SUM(C59:G59)</f>
        <v>34075.489260000002</v>
      </c>
    </row>
    <row r="60" spans="1:9">
      <c r="A60" s="2"/>
      <c r="B60" s="20"/>
      <c r="C60" s="9"/>
      <c r="D60" s="9"/>
      <c r="E60" s="9"/>
      <c r="F60" s="9"/>
      <c r="G60" s="9"/>
      <c r="H60" s="9"/>
    </row>
    <row r="61" spans="1:9">
      <c r="A61" s="3" t="s">
        <v>47</v>
      </c>
      <c r="B61" s="19"/>
      <c r="C61" s="13">
        <v>111870.5</v>
      </c>
      <c r="D61" s="10">
        <v>9507.8951099999995</v>
      </c>
      <c r="E61" s="10">
        <v>4605.5280599999996</v>
      </c>
      <c r="F61" s="10">
        <v>7106.5416500000001</v>
      </c>
      <c r="G61" s="10">
        <v>10538.62644</v>
      </c>
      <c r="H61" s="21">
        <f>SUM(C61:G61)</f>
        <v>143629.09125999999</v>
      </c>
    </row>
    <row r="62" spans="1:9">
      <c r="C62" s="9"/>
      <c r="D62" s="9"/>
      <c r="E62" s="9"/>
      <c r="F62" s="9"/>
      <c r="G62" s="9"/>
      <c r="H62" s="9"/>
    </row>
    <row r="63" spans="1:9">
      <c r="A63" s="11">
        <v>8115</v>
      </c>
      <c r="B63" s="20" t="s">
        <v>50</v>
      </c>
      <c r="C63" s="12">
        <v>2185</v>
      </c>
      <c r="D63" s="9">
        <v>526.68641000000002</v>
      </c>
      <c r="E63" s="9">
        <v>573.20600000000002</v>
      </c>
      <c r="F63" s="9">
        <v>271.81700000000001</v>
      </c>
      <c r="G63" s="18">
        <v>-8506.7041300000001</v>
      </c>
      <c r="H63" s="18">
        <f>SUM(C63:G63)</f>
        <v>-4949.9947199999997</v>
      </c>
      <c r="I63" s="26"/>
    </row>
    <row r="64" spans="1:9">
      <c r="A64" s="11">
        <v>8123</v>
      </c>
      <c r="B64" s="20" t="s">
        <v>98</v>
      </c>
      <c r="C64" s="9">
        <v>18333.793000000001</v>
      </c>
      <c r="D64" s="9">
        <v>2506.2800000000002</v>
      </c>
      <c r="E64" s="9">
        <v>734.76674000000003</v>
      </c>
      <c r="F64" s="9">
        <v>1196.3782000000001</v>
      </c>
      <c r="G64" s="9">
        <v>1634.1113800000001</v>
      </c>
      <c r="H64" s="9">
        <f>SUM(C64:G64)</f>
        <v>24405.329319999997</v>
      </c>
    </row>
    <row r="65" spans="1:8">
      <c r="A65" s="11">
        <v>8124</v>
      </c>
      <c r="B65" s="20" t="s">
        <v>51</v>
      </c>
      <c r="C65" s="14">
        <v>-6962.4</v>
      </c>
      <c r="D65" s="9"/>
      <c r="E65" s="9"/>
      <c r="F65" s="9"/>
      <c r="G65" s="9"/>
      <c r="H65" s="14">
        <f>SUM(C65:D65)</f>
        <v>-6962.4</v>
      </c>
    </row>
    <row r="66" spans="1:8">
      <c r="A66" s="9"/>
      <c r="B66" s="19" t="s">
        <v>52</v>
      </c>
      <c r="C66" s="17">
        <v>13556.393000000002</v>
      </c>
      <c r="D66" s="10">
        <f>SUM(D63:D65)</f>
        <v>3032.96641</v>
      </c>
      <c r="E66" s="10">
        <f>SUM(E63:E65)</f>
        <v>1307.9727400000002</v>
      </c>
      <c r="F66" s="25">
        <f>SUM(F63:F65)</f>
        <v>1468.1952000000001</v>
      </c>
      <c r="G66" s="25">
        <f>SUM(G63:G65)</f>
        <v>-6872.5927499999998</v>
      </c>
      <c r="H66" s="21">
        <f>SUM(C66:G66)</f>
        <v>12492.934600000004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4"/>
  <sheetViews>
    <sheetView workbookViewId="0">
      <selection activeCell="N8" sqref="N8"/>
    </sheetView>
  </sheetViews>
  <sheetFormatPr defaultRowHeight="15"/>
  <cols>
    <col min="1" max="1" width="6.85546875" customWidth="1"/>
    <col min="2" max="2" width="37.7109375" customWidth="1"/>
    <col min="3" max="3" width="10.5703125" bestFit="1" customWidth="1"/>
    <col min="4" max="4" width="12.5703125" bestFit="1" customWidth="1"/>
    <col min="5" max="7" width="12.5703125" style="7" customWidth="1"/>
    <col min="8" max="8" width="12.42578125" customWidth="1"/>
  </cols>
  <sheetData>
    <row r="1" spans="1:8">
      <c r="A1" s="9"/>
      <c r="B1" s="10" t="s">
        <v>53</v>
      </c>
      <c r="C1" s="11" t="s">
        <v>93</v>
      </c>
      <c r="D1" s="11" t="s">
        <v>91</v>
      </c>
      <c r="E1" s="11" t="s">
        <v>96</v>
      </c>
      <c r="F1" s="11" t="s">
        <v>100</v>
      </c>
      <c r="G1" s="11" t="s">
        <v>101</v>
      </c>
      <c r="H1" s="27" t="s">
        <v>54</v>
      </c>
    </row>
    <row r="2" spans="1:8">
      <c r="A2" s="9"/>
      <c r="B2" s="9"/>
      <c r="C2" s="9"/>
      <c r="D2" s="9"/>
      <c r="E2" s="9"/>
      <c r="F2" s="9"/>
      <c r="G2" s="9"/>
      <c r="H2" s="9"/>
    </row>
    <row r="3" spans="1:8">
      <c r="A3" s="9"/>
      <c r="B3" s="9"/>
      <c r="C3" s="9"/>
      <c r="D3" s="9"/>
      <c r="E3" s="9"/>
      <c r="F3" s="9"/>
      <c r="G3" s="9"/>
      <c r="H3" s="9"/>
    </row>
    <row r="4" spans="1:8">
      <c r="A4" s="11">
        <v>1036</v>
      </c>
      <c r="B4" s="9" t="s">
        <v>16</v>
      </c>
      <c r="C4" s="12">
        <v>98</v>
      </c>
      <c r="D4" s="9"/>
      <c r="E4" s="9"/>
      <c r="F4" s="9"/>
      <c r="G4" s="9"/>
      <c r="H4" s="12">
        <f t="shared" ref="H4:H48" si="0">SUM(C4:D4)</f>
        <v>98</v>
      </c>
    </row>
    <row r="5" spans="1:8">
      <c r="A5" s="11">
        <v>2212</v>
      </c>
      <c r="B5" s="9" t="s">
        <v>55</v>
      </c>
      <c r="C5" s="12">
        <v>14434</v>
      </c>
      <c r="D5" s="12">
        <v>113</v>
      </c>
      <c r="E5" s="12">
        <v>247.6</v>
      </c>
      <c r="F5" s="12">
        <v>800</v>
      </c>
      <c r="G5" s="12"/>
      <c r="H5" s="12">
        <f>SUM(C5:F5)</f>
        <v>15594.6</v>
      </c>
    </row>
    <row r="6" spans="1:8">
      <c r="A6" s="11">
        <v>2219</v>
      </c>
      <c r="B6" s="9" t="s">
        <v>56</v>
      </c>
      <c r="C6" s="12">
        <v>1609</v>
      </c>
      <c r="D6" s="9"/>
      <c r="E6" s="9">
        <v>2366.5610000000001</v>
      </c>
      <c r="F6" s="12">
        <v>900</v>
      </c>
      <c r="G6" s="9">
        <v>-1956.5609999999999</v>
      </c>
      <c r="H6" s="12">
        <f>SUM(C6:G6)</f>
        <v>2919</v>
      </c>
    </row>
    <row r="7" spans="1:8">
      <c r="A7" s="11">
        <v>2292</v>
      </c>
      <c r="B7" s="9" t="s">
        <v>57</v>
      </c>
      <c r="C7" s="9">
        <v>116.83</v>
      </c>
      <c r="D7" s="9"/>
      <c r="E7" s="9"/>
      <c r="F7" s="9"/>
      <c r="G7" s="9"/>
      <c r="H7" s="12">
        <f t="shared" si="0"/>
        <v>116.83</v>
      </c>
    </row>
    <row r="8" spans="1:8">
      <c r="A8" s="11">
        <v>2310</v>
      </c>
      <c r="B8" s="9" t="s">
        <v>17</v>
      </c>
      <c r="C8" s="12">
        <v>5731</v>
      </c>
      <c r="D8" s="9"/>
      <c r="E8" s="9"/>
      <c r="F8" s="9"/>
      <c r="G8" s="12">
        <v>825</v>
      </c>
      <c r="H8" s="12">
        <f>SUM(C8:G8)</f>
        <v>6556</v>
      </c>
    </row>
    <row r="9" spans="1:8">
      <c r="A9" s="11">
        <v>2321</v>
      </c>
      <c r="B9" s="9" t="s">
        <v>58</v>
      </c>
      <c r="C9" s="12">
        <v>9109</v>
      </c>
      <c r="D9" s="18">
        <v>8581.3883900000001</v>
      </c>
      <c r="E9" s="15">
        <v>2515.8078</v>
      </c>
      <c r="F9" s="15">
        <v>4150.4248500000003</v>
      </c>
      <c r="G9" s="18">
        <v>11133.122820000001</v>
      </c>
      <c r="H9" s="18">
        <f>SUM(C9:G9)</f>
        <v>35489.743860000002</v>
      </c>
    </row>
    <row r="10" spans="1:8">
      <c r="A10" s="11">
        <v>3111</v>
      </c>
      <c r="B10" s="9" t="s">
        <v>19</v>
      </c>
      <c r="C10" s="12">
        <v>3103</v>
      </c>
      <c r="D10" s="9"/>
      <c r="E10" s="9">
        <v>-728.72699999999998</v>
      </c>
      <c r="F10" s="9"/>
      <c r="G10" s="9"/>
      <c r="H10" s="16">
        <f>SUM(C10:E10)</f>
        <v>2374.2730000000001</v>
      </c>
    </row>
    <row r="11" spans="1:8">
      <c r="A11" s="11">
        <v>3113</v>
      </c>
      <c r="B11" s="9" t="s">
        <v>59</v>
      </c>
      <c r="C11" s="12">
        <v>3450</v>
      </c>
      <c r="D11" s="12">
        <v>225</v>
      </c>
      <c r="E11" s="12"/>
      <c r="F11" s="12">
        <v>1697</v>
      </c>
      <c r="G11" s="12"/>
      <c r="H11" s="12">
        <f>SUM(C11:F11)</f>
        <v>5372</v>
      </c>
    </row>
    <row r="12" spans="1:8" s="7" customFormat="1">
      <c r="A12" s="11">
        <v>3133</v>
      </c>
      <c r="B12" s="9" t="s">
        <v>102</v>
      </c>
      <c r="C12" s="12"/>
      <c r="D12" s="12"/>
      <c r="E12" s="12"/>
      <c r="F12" s="12"/>
      <c r="G12" s="12">
        <v>20</v>
      </c>
      <c r="H12" s="12">
        <f>SUM(G12)</f>
        <v>20</v>
      </c>
    </row>
    <row r="13" spans="1:8">
      <c r="A13" s="11">
        <v>3231</v>
      </c>
      <c r="B13" s="9" t="s">
        <v>60</v>
      </c>
      <c r="C13" s="16">
        <v>899.63800000000003</v>
      </c>
      <c r="D13" s="9"/>
      <c r="E13" s="12">
        <v>20</v>
      </c>
      <c r="F13" s="12"/>
      <c r="G13" s="12">
        <v>33</v>
      </c>
      <c r="H13" s="16">
        <f>SUM(C13:G13)</f>
        <v>952.63800000000003</v>
      </c>
    </row>
    <row r="14" spans="1:8">
      <c r="A14" s="11">
        <v>3313</v>
      </c>
      <c r="B14" s="9" t="s">
        <v>21</v>
      </c>
      <c r="C14" s="12">
        <v>193</v>
      </c>
      <c r="D14" s="9"/>
      <c r="E14" s="9"/>
      <c r="F14" s="9"/>
      <c r="G14" s="9"/>
      <c r="H14" s="12">
        <f t="shared" si="0"/>
        <v>193</v>
      </c>
    </row>
    <row r="15" spans="1:8">
      <c r="A15" s="11">
        <v>3314</v>
      </c>
      <c r="B15" s="9" t="s">
        <v>22</v>
      </c>
      <c r="C15" s="12">
        <v>658</v>
      </c>
      <c r="D15" s="9"/>
      <c r="E15" s="9"/>
      <c r="F15" s="9"/>
      <c r="G15" s="9"/>
      <c r="H15" s="12">
        <f t="shared" si="0"/>
        <v>658</v>
      </c>
    </row>
    <row r="16" spans="1:8">
      <c r="A16" s="11">
        <v>3319</v>
      </c>
      <c r="B16" s="9" t="s">
        <v>23</v>
      </c>
      <c r="C16" s="12">
        <v>2212.4</v>
      </c>
      <c r="D16" s="9">
        <v>101.105</v>
      </c>
      <c r="E16" s="12">
        <v>3</v>
      </c>
      <c r="F16" s="12">
        <v>20</v>
      </c>
      <c r="G16" s="12"/>
      <c r="H16" s="16">
        <f>SUM(C16:F16)</f>
        <v>2336.5050000000001</v>
      </c>
    </row>
    <row r="17" spans="1:8">
      <c r="A17" s="11">
        <v>3322</v>
      </c>
      <c r="B17" s="9" t="s">
        <v>61</v>
      </c>
      <c r="C17" s="12">
        <v>16000</v>
      </c>
      <c r="D17" s="9"/>
      <c r="E17" s="12">
        <v>2000</v>
      </c>
      <c r="F17" s="12"/>
      <c r="G17" s="12"/>
      <c r="H17" s="12">
        <f>SUM(C17:E17)</f>
        <v>18000</v>
      </c>
    </row>
    <row r="18" spans="1:8">
      <c r="A18" s="11">
        <v>3330</v>
      </c>
      <c r="B18" s="9" t="s">
        <v>62</v>
      </c>
      <c r="C18" s="12">
        <v>100</v>
      </c>
      <c r="D18" s="9"/>
      <c r="E18" s="9"/>
      <c r="F18" s="9"/>
      <c r="G18" s="9"/>
      <c r="H18" s="12">
        <f t="shared" si="0"/>
        <v>100</v>
      </c>
    </row>
    <row r="19" spans="1:8">
      <c r="A19" s="11">
        <v>3341</v>
      </c>
      <c r="B19" s="9" t="s">
        <v>63</v>
      </c>
      <c r="C19" s="12">
        <v>10</v>
      </c>
      <c r="D19" s="9"/>
      <c r="E19" s="9"/>
      <c r="F19" s="9"/>
      <c r="G19" s="9"/>
      <c r="H19" s="12">
        <f t="shared" si="0"/>
        <v>10</v>
      </c>
    </row>
    <row r="20" spans="1:8">
      <c r="A20" s="11">
        <v>3349</v>
      </c>
      <c r="B20" s="9" t="s">
        <v>64</v>
      </c>
      <c r="C20" s="12">
        <v>70</v>
      </c>
      <c r="D20" s="9"/>
      <c r="E20" s="9"/>
      <c r="F20" s="9"/>
      <c r="G20" s="9"/>
      <c r="H20" s="12">
        <f t="shared" si="0"/>
        <v>70</v>
      </c>
    </row>
    <row r="21" spans="1:8">
      <c r="A21" s="11">
        <v>3399</v>
      </c>
      <c r="B21" s="9" t="s">
        <v>65</v>
      </c>
      <c r="C21" s="12">
        <v>105</v>
      </c>
      <c r="D21" s="9"/>
      <c r="E21" s="9"/>
      <c r="F21" s="9"/>
      <c r="G21" s="9"/>
      <c r="H21" s="12">
        <f t="shared" si="0"/>
        <v>105</v>
      </c>
    </row>
    <row r="22" spans="1:8">
      <c r="A22" s="11">
        <v>3412</v>
      </c>
      <c r="B22" s="9" t="s">
        <v>25</v>
      </c>
      <c r="C22" s="12">
        <v>3901.5</v>
      </c>
      <c r="D22" s="9"/>
      <c r="E22" s="12">
        <v>-360</v>
      </c>
      <c r="F22" s="12">
        <v>1000</v>
      </c>
      <c r="G22" s="12"/>
      <c r="H22" s="12">
        <f>SUM(C22:F22)</f>
        <v>4541.5</v>
      </c>
    </row>
    <row r="23" spans="1:8">
      <c r="A23" s="11">
        <v>3419</v>
      </c>
      <c r="B23" s="9" t="s">
        <v>66</v>
      </c>
      <c r="C23" s="12">
        <v>400</v>
      </c>
      <c r="D23" s="12">
        <v>43</v>
      </c>
      <c r="E23" s="12"/>
      <c r="F23" s="12">
        <v>20</v>
      </c>
      <c r="G23" s="12"/>
      <c r="H23" s="12">
        <f>SUM(C23:F23)</f>
        <v>463</v>
      </c>
    </row>
    <row r="24" spans="1:8">
      <c r="A24" s="11">
        <v>3421</v>
      </c>
      <c r="B24" s="9" t="s">
        <v>67</v>
      </c>
      <c r="C24" s="12">
        <v>550</v>
      </c>
      <c r="D24" s="9"/>
      <c r="E24" s="9"/>
      <c r="F24" s="9"/>
      <c r="G24" s="9"/>
      <c r="H24" s="12">
        <f t="shared" si="0"/>
        <v>550</v>
      </c>
    </row>
    <row r="25" spans="1:8">
      <c r="A25" s="11">
        <v>3511</v>
      </c>
      <c r="B25" s="9" t="s">
        <v>26</v>
      </c>
      <c r="C25" s="12">
        <v>495</v>
      </c>
      <c r="D25" s="9"/>
      <c r="E25" s="9"/>
      <c r="F25" s="9"/>
      <c r="G25" s="9"/>
      <c r="H25" s="12">
        <f t="shared" si="0"/>
        <v>495</v>
      </c>
    </row>
    <row r="26" spans="1:8">
      <c r="A26" s="11">
        <v>3543</v>
      </c>
      <c r="B26" s="9" t="s">
        <v>68</v>
      </c>
      <c r="C26" s="12">
        <v>5</v>
      </c>
      <c r="D26" s="12">
        <v>35</v>
      </c>
      <c r="E26" s="12"/>
      <c r="F26" s="12">
        <v>23.5</v>
      </c>
      <c r="G26" s="12"/>
      <c r="H26" s="12">
        <f>SUM(C26:F26)</f>
        <v>63.5</v>
      </c>
    </row>
    <row r="27" spans="1:8">
      <c r="A27" s="11">
        <v>3612</v>
      </c>
      <c r="B27" s="9" t="s">
        <v>27</v>
      </c>
      <c r="C27" s="12">
        <v>2321.1</v>
      </c>
      <c r="D27" s="12">
        <v>118.1</v>
      </c>
      <c r="E27" s="12">
        <v>101.9</v>
      </c>
      <c r="F27" s="12">
        <v>212</v>
      </c>
      <c r="G27" s="12">
        <v>740</v>
      </c>
      <c r="H27" s="12">
        <f>SUM(C27:G27)</f>
        <v>3493.1</v>
      </c>
    </row>
    <row r="28" spans="1:8">
      <c r="A28" s="11">
        <v>3613</v>
      </c>
      <c r="B28" s="9" t="s">
        <v>28</v>
      </c>
      <c r="C28" s="12">
        <v>220</v>
      </c>
      <c r="D28" s="12">
        <v>24.2</v>
      </c>
      <c r="E28" s="12"/>
      <c r="F28" s="12"/>
      <c r="G28" s="12">
        <v>70</v>
      </c>
      <c r="H28" s="12">
        <f>SUM(C28:G28)</f>
        <v>314.2</v>
      </c>
    </row>
    <row r="29" spans="1:8">
      <c r="A29" s="11">
        <v>3631</v>
      </c>
      <c r="B29" s="9" t="s">
        <v>69</v>
      </c>
      <c r="C29" s="12">
        <v>2300</v>
      </c>
      <c r="D29" s="9"/>
      <c r="E29" s="9"/>
      <c r="F29" s="9"/>
      <c r="G29" s="12">
        <v>36.299999999999997</v>
      </c>
      <c r="H29" s="12">
        <f>SUM(C29:G29)</f>
        <v>2336.3000000000002</v>
      </c>
    </row>
    <row r="30" spans="1:8">
      <c r="A30" s="11">
        <v>3632</v>
      </c>
      <c r="B30" s="9" t="s">
        <v>70</v>
      </c>
      <c r="C30" s="12">
        <v>55</v>
      </c>
      <c r="D30" s="9"/>
      <c r="E30" s="9"/>
      <c r="F30" s="9"/>
      <c r="G30" s="12">
        <v>15</v>
      </c>
      <c r="H30" s="12">
        <f>SUM(C30:G30)</f>
        <v>70</v>
      </c>
    </row>
    <row r="31" spans="1:8">
      <c r="A31" s="11">
        <v>3633</v>
      </c>
      <c r="B31" s="9" t="s">
        <v>71</v>
      </c>
      <c r="C31" s="12">
        <v>2500</v>
      </c>
      <c r="D31" s="9"/>
      <c r="E31" s="9"/>
      <c r="F31" s="12">
        <v>52.5</v>
      </c>
      <c r="G31" s="12"/>
      <c r="H31" s="12">
        <f>SUM(C31:F31)</f>
        <v>2552.5</v>
      </c>
    </row>
    <row r="32" spans="1:8">
      <c r="A32" s="11">
        <v>3635</v>
      </c>
      <c r="B32" s="9" t="s">
        <v>72</v>
      </c>
      <c r="C32" s="12">
        <v>150</v>
      </c>
      <c r="D32" s="9"/>
      <c r="E32" s="9"/>
      <c r="F32" s="9"/>
      <c r="G32" s="9"/>
      <c r="H32" s="12">
        <f t="shared" si="0"/>
        <v>150</v>
      </c>
    </row>
    <row r="33" spans="1:8">
      <c r="A33" s="11">
        <v>3639</v>
      </c>
      <c r="B33" s="9" t="s">
        <v>73</v>
      </c>
      <c r="C33" s="12">
        <v>16540.240000000002</v>
      </c>
      <c r="D33" s="9"/>
      <c r="E33" s="9">
        <v>-255.84700000000001</v>
      </c>
      <c r="F33" s="9">
        <v>158.42099999999999</v>
      </c>
      <c r="G33" s="12">
        <v>635</v>
      </c>
      <c r="H33" s="16">
        <f>SUM(C33:G33)</f>
        <v>17077.814000000002</v>
      </c>
    </row>
    <row r="34" spans="1:8">
      <c r="A34" s="11">
        <v>3699</v>
      </c>
      <c r="B34" s="9" t="s">
        <v>74</v>
      </c>
      <c r="C34" s="12">
        <v>4786</v>
      </c>
      <c r="D34" s="9"/>
      <c r="E34" s="9"/>
      <c r="F34" s="12">
        <v>-1000</v>
      </c>
      <c r="G34" s="12"/>
      <c r="H34" s="12">
        <f>SUM(C34:F34)</f>
        <v>3786</v>
      </c>
    </row>
    <row r="35" spans="1:8">
      <c r="A35" s="11">
        <v>3722</v>
      </c>
      <c r="B35" s="9" t="s">
        <v>32</v>
      </c>
      <c r="C35" s="9">
        <v>5203.2070000000003</v>
      </c>
      <c r="D35" s="9"/>
      <c r="E35" s="9"/>
      <c r="F35" s="9"/>
      <c r="G35" s="12">
        <v>280</v>
      </c>
      <c r="H35" s="16">
        <f>SUM(C35:G35)</f>
        <v>5483.2070000000003</v>
      </c>
    </row>
    <row r="36" spans="1:8">
      <c r="A36" s="11">
        <v>3725</v>
      </c>
      <c r="B36" s="9" t="s">
        <v>33</v>
      </c>
      <c r="C36" s="12">
        <v>750</v>
      </c>
      <c r="D36" s="9"/>
      <c r="E36" s="9"/>
      <c r="F36" s="9"/>
      <c r="G36" s="12">
        <v>40</v>
      </c>
      <c r="H36" s="12">
        <f>SUM(C36:G36)</f>
        <v>790</v>
      </c>
    </row>
    <row r="37" spans="1:8">
      <c r="A37" s="11">
        <v>3726</v>
      </c>
      <c r="B37" s="9" t="s">
        <v>75</v>
      </c>
      <c r="C37" s="12">
        <v>82</v>
      </c>
      <c r="D37" s="9"/>
      <c r="E37" s="9"/>
      <c r="F37" s="9"/>
      <c r="G37" s="9"/>
      <c r="H37" s="12">
        <f t="shared" si="0"/>
        <v>82</v>
      </c>
    </row>
    <row r="38" spans="1:8">
      <c r="A38" s="11">
        <v>3745</v>
      </c>
      <c r="B38" s="9" t="s">
        <v>76</v>
      </c>
      <c r="C38" s="12">
        <v>500</v>
      </c>
      <c r="D38" s="9"/>
      <c r="E38" s="9"/>
      <c r="F38" s="9"/>
      <c r="G38" s="12">
        <v>9.5</v>
      </c>
      <c r="H38" s="12">
        <f>SUM(C38:G38)</f>
        <v>509.5</v>
      </c>
    </row>
    <row r="39" spans="1:8">
      <c r="A39" s="11">
        <v>4351</v>
      </c>
      <c r="B39" s="9" t="s">
        <v>34</v>
      </c>
      <c r="C39" s="12">
        <v>1776</v>
      </c>
      <c r="D39" s="12">
        <v>756</v>
      </c>
      <c r="E39" s="12"/>
      <c r="F39" s="16">
        <v>79.433999999999997</v>
      </c>
      <c r="G39" s="16"/>
      <c r="H39" s="16">
        <f>SUM(C39:F39)</f>
        <v>2611.4340000000002</v>
      </c>
    </row>
    <row r="40" spans="1:8">
      <c r="A40" s="11">
        <v>5212</v>
      </c>
      <c r="B40" s="9" t="s">
        <v>77</v>
      </c>
      <c r="C40" s="12">
        <v>51</v>
      </c>
      <c r="D40" s="9"/>
      <c r="E40" s="9"/>
      <c r="F40" s="9"/>
      <c r="G40" s="9"/>
      <c r="H40" s="12">
        <f t="shared" si="0"/>
        <v>51</v>
      </c>
    </row>
    <row r="41" spans="1:8">
      <c r="A41" s="11">
        <v>5512</v>
      </c>
      <c r="B41" s="9" t="s">
        <v>78</v>
      </c>
      <c r="C41" s="12">
        <v>909</v>
      </c>
      <c r="D41" s="12">
        <v>58</v>
      </c>
      <c r="E41" s="12"/>
      <c r="F41" s="12">
        <v>20</v>
      </c>
      <c r="G41" s="12">
        <v>28.6</v>
      </c>
      <c r="H41" s="12">
        <f>SUM(C41:G41)</f>
        <v>1015.6</v>
      </c>
    </row>
    <row r="42" spans="1:8">
      <c r="A42" s="11">
        <v>5311</v>
      </c>
      <c r="B42" s="9" t="s">
        <v>79</v>
      </c>
      <c r="C42" s="16">
        <v>41.061999999999998</v>
      </c>
      <c r="D42" s="9"/>
      <c r="E42" s="9"/>
      <c r="F42" s="12">
        <v>121.5</v>
      </c>
      <c r="G42" s="12"/>
      <c r="H42" s="16">
        <f>SUM(C42:F42)</f>
        <v>162.56200000000001</v>
      </c>
    </row>
    <row r="43" spans="1:8">
      <c r="A43" s="11">
        <v>6112</v>
      </c>
      <c r="B43" s="9" t="s">
        <v>80</v>
      </c>
      <c r="C43" s="12">
        <v>2012</v>
      </c>
      <c r="D43" s="9"/>
      <c r="E43" s="9"/>
      <c r="F43" s="9"/>
      <c r="G43" s="9"/>
      <c r="H43" s="12">
        <f>SUM(C43:D43)</f>
        <v>2012</v>
      </c>
    </row>
    <row r="44" spans="1:8" s="7" customFormat="1">
      <c r="A44" s="11">
        <v>6117</v>
      </c>
      <c r="B44" s="9" t="s">
        <v>92</v>
      </c>
      <c r="C44" s="12"/>
      <c r="D44" s="12">
        <v>160</v>
      </c>
      <c r="E44" s="12"/>
      <c r="F44" s="12"/>
      <c r="G44" s="12"/>
      <c r="H44" s="12">
        <f t="shared" si="0"/>
        <v>160</v>
      </c>
    </row>
    <row r="45" spans="1:8">
      <c r="A45" s="11">
        <v>6171</v>
      </c>
      <c r="B45" s="9" t="s">
        <v>81</v>
      </c>
      <c r="C45" s="16">
        <v>13485.812</v>
      </c>
      <c r="D45" s="9">
        <v>519.92813000000001</v>
      </c>
      <c r="E45" s="9">
        <v>3.206</v>
      </c>
      <c r="F45" s="9">
        <v>319.95699999999999</v>
      </c>
      <c r="G45" s="9">
        <v>-503.56813</v>
      </c>
      <c r="H45" s="16">
        <f>SUM(C45:G45)</f>
        <v>13825.335000000001</v>
      </c>
    </row>
    <row r="46" spans="1:8">
      <c r="A46" s="11">
        <v>6310</v>
      </c>
      <c r="B46" s="9" t="s">
        <v>82</v>
      </c>
      <c r="C46" s="18">
        <v>139.79934</v>
      </c>
      <c r="D46" s="9"/>
      <c r="E46" s="9"/>
      <c r="F46" s="9"/>
      <c r="G46" s="9"/>
      <c r="H46" s="18">
        <f t="shared" si="0"/>
        <v>139.79934</v>
      </c>
    </row>
    <row r="47" spans="1:8">
      <c r="A47" s="11">
        <v>6320</v>
      </c>
      <c r="B47" s="9" t="s">
        <v>83</v>
      </c>
      <c r="C47" s="12">
        <v>170</v>
      </c>
      <c r="D47" s="9"/>
      <c r="E47" s="9"/>
      <c r="F47" s="9"/>
      <c r="G47" s="9"/>
      <c r="H47" s="12">
        <f t="shared" si="0"/>
        <v>170</v>
      </c>
    </row>
    <row r="48" spans="1:8">
      <c r="A48" s="11">
        <v>6330</v>
      </c>
      <c r="B48" s="9" t="s">
        <v>84</v>
      </c>
      <c r="C48" s="12">
        <v>598</v>
      </c>
      <c r="D48" s="9"/>
      <c r="E48" s="9"/>
      <c r="F48" s="9"/>
      <c r="G48" s="9"/>
      <c r="H48" s="12">
        <f t="shared" si="0"/>
        <v>598</v>
      </c>
    </row>
    <row r="49" spans="1:8">
      <c r="A49" s="11">
        <v>6399</v>
      </c>
      <c r="B49" s="9" t="s">
        <v>85</v>
      </c>
      <c r="C49" s="12">
        <v>7560</v>
      </c>
      <c r="D49" s="9">
        <v>1806.14</v>
      </c>
      <c r="E49" s="9"/>
      <c r="F49" s="9"/>
      <c r="G49" s="12">
        <v>-8080</v>
      </c>
      <c r="H49" s="12">
        <f>SUM(C49:G49)</f>
        <v>1286.1399999999994</v>
      </c>
    </row>
    <row r="50" spans="1:8">
      <c r="A50" s="11">
        <v>6402</v>
      </c>
      <c r="B50" s="9" t="s">
        <v>38</v>
      </c>
      <c r="C50" s="18">
        <v>25.304659999999998</v>
      </c>
      <c r="D50" s="9"/>
      <c r="E50" s="9"/>
      <c r="F50" s="9"/>
      <c r="G50" s="12">
        <v>300</v>
      </c>
      <c r="H50" s="18">
        <f>SUM(C50:G50)</f>
        <v>325.30466000000001</v>
      </c>
    </row>
    <row r="51" spans="1:8">
      <c r="A51" s="11">
        <v>6409</v>
      </c>
      <c r="B51" s="9" t="s">
        <v>86</v>
      </c>
      <c r="C51" s="12">
        <v>1</v>
      </c>
      <c r="D51" s="9"/>
      <c r="E51" s="9"/>
      <c r="F51" s="9"/>
      <c r="G51" s="12">
        <v>23</v>
      </c>
      <c r="H51" s="12">
        <f>SUM(C51:G51)</f>
        <v>24</v>
      </c>
    </row>
    <row r="52" spans="1:8" s="7" customFormat="1">
      <c r="A52" s="11">
        <v>6149</v>
      </c>
      <c r="B52" s="9" t="s">
        <v>103</v>
      </c>
      <c r="C52" s="12"/>
      <c r="D52" s="9"/>
      <c r="E52" s="9"/>
      <c r="F52" s="9"/>
      <c r="G52" s="12">
        <v>17.64</v>
      </c>
      <c r="H52" s="12">
        <f>SUM(G52)</f>
        <v>17.64</v>
      </c>
    </row>
    <row r="53" spans="1:8">
      <c r="A53" s="10" t="s">
        <v>87</v>
      </c>
      <c r="B53" s="9"/>
      <c r="C53" s="8">
        <f>SUM(C3:C51)</f>
        <v>125426.89300000001</v>
      </c>
      <c r="D53" s="21">
        <f>SUM(D5:D51)</f>
        <v>12540.86152</v>
      </c>
      <c r="E53" s="21">
        <f>SUM(E5:E51)</f>
        <v>5913.5008000000007</v>
      </c>
      <c r="F53" s="21">
        <f>SUM(F5:F51)</f>
        <v>8574.7368499999993</v>
      </c>
      <c r="G53" s="21">
        <f>SUM(G6:G52)</f>
        <v>3666.0336900000007</v>
      </c>
      <c r="H53" s="21">
        <f>SUM(C53:G53)</f>
        <v>156122.02586000002</v>
      </c>
    </row>
    <row r="54" spans="1:8">
      <c r="B54" s="22" t="s">
        <v>99</v>
      </c>
      <c r="C54" s="23">
        <v>43579</v>
      </c>
      <c r="D54" s="24">
        <v>43643</v>
      </c>
      <c r="E54" s="24">
        <v>43705</v>
      </c>
      <c r="F54" s="24">
        <v>43789</v>
      </c>
      <c r="G54" s="24">
        <v>43829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2019-07-22T08:55:04Z</cp:lastPrinted>
  <dcterms:created xsi:type="dcterms:W3CDTF">2019-07-22T07:26:23Z</dcterms:created>
  <dcterms:modified xsi:type="dcterms:W3CDTF">2020-01-07T13:05:41Z</dcterms:modified>
</cp:coreProperties>
</file>