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58" i="2"/>
  <c r="H58"/>
  <c r="I55"/>
  <c r="I51"/>
  <c r="I49"/>
  <c r="I48"/>
  <c r="I42"/>
  <c r="I40"/>
  <c r="I39"/>
  <c r="I35"/>
  <c r="I34"/>
  <c r="I29"/>
  <c r="I33"/>
  <c r="I22"/>
  <c r="I32"/>
  <c r="I31"/>
  <c r="I30"/>
  <c r="I28"/>
  <c r="I27"/>
  <c r="I23"/>
  <c r="I21"/>
  <c r="I17"/>
  <c r="I16"/>
  <c r="I15"/>
  <c r="I12"/>
  <c r="I10"/>
  <c r="I8"/>
  <c r="I7"/>
  <c r="I4"/>
  <c r="I68" i="1"/>
  <c r="I66"/>
  <c r="I67"/>
  <c r="I65"/>
  <c r="H68"/>
  <c r="H60"/>
  <c r="I59"/>
  <c r="I62"/>
  <c r="H18"/>
  <c r="I15"/>
  <c r="I54"/>
  <c r="I58"/>
  <c r="I55"/>
  <c r="I53"/>
  <c r="I51"/>
  <c r="I56" i="2"/>
  <c r="I57"/>
  <c r="I47"/>
  <c r="I41"/>
  <c r="I24"/>
  <c r="I5"/>
  <c r="G58"/>
  <c r="G68" i="1"/>
  <c r="I56"/>
  <c r="G44"/>
  <c r="I33"/>
  <c r="G60"/>
  <c r="E58" i="2"/>
  <c r="I26"/>
  <c r="I18"/>
  <c r="I11"/>
  <c r="I9"/>
  <c r="E68" i="1"/>
  <c r="C60"/>
  <c r="E60"/>
  <c r="E44"/>
  <c r="E18"/>
  <c r="I29"/>
  <c r="I8"/>
  <c r="I3" i="2"/>
  <c r="I6"/>
  <c r="I13"/>
  <c r="I14"/>
  <c r="I19"/>
  <c r="I20"/>
  <c r="I25"/>
  <c r="I36"/>
  <c r="I37"/>
  <c r="I38"/>
  <c r="I50"/>
  <c r="I52"/>
  <c r="I53"/>
  <c r="I54"/>
  <c r="D58"/>
  <c r="D68" i="1"/>
  <c r="D44"/>
  <c r="I4"/>
  <c r="I18" s="1"/>
  <c r="I5"/>
  <c r="I6"/>
  <c r="I7"/>
  <c r="I9"/>
  <c r="I10"/>
  <c r="I11"/>
  <c r="I12"/>
  <c r="I13"/>
  <c r="I16"/>
  <c r="I17"/>
  <c r="I20"/>
  <c r="I44" s="1"/>
  <c r="I21"/>
  <c r="I22"/>
  <c r="I23"/>
  <c r="I24"/>
  <c r="I25"/>
  <c r="I26"/>
  <c r="I27"/>
  <c r="I28"/>
  <c r="I30"/>
  <c r="I31"/>
  <c r="I32"/>
  <c r="I34"/>
  <c r="I35"/>
  <c r="I36"/>
  <c r="I37"/>
  <c r="I38"/>
  <c r="I39"/>
  <c r="I40"/>
  <c r="I41"/>
  <c r="I42"/>
  <c r="I43"/>
  <c r="I46"/>
  <c r="I47"/>
  <c r="I52"/>
  <c r="I57"/>
  <c r="C58" i="2"/>
  <c r="C48" i="1"/>
  <c r="I48" s="1"/>
  <c r="C44"/>
  <c r="C18"/>
  <c r="I60" l="1"/>
</calcChain>
</file>

<file path=xl/sharedStrings.xml><?xml version="1.0" encoding="utf-8"?>
<sst xmlns="http://schemas.openxmlformats.org/spreadsheetml/2006/main" count="139" uniqueCount="113">
  <si>
    <t>P ř í j m y</t>
  </si>
  <si>
    <t>v tis.Kč</t>
  </si>
  <si>
    <t>SR</t>
  </si>
  <si>
    <t>RO č.1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</si>
  <si>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</si>
  <si>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</si>
  <si>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</si>
  <si>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</si>
  <si>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</si>
  <si>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</si>
  <si>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</si>
  <si>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</si>
  <si>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</si>
  <si>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</si>
  <si>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</si>
  <si>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</si>
  <si>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</si>
  <si>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</si>
  <si>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</si>
  <si>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</si>
  <si>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</si>
  <si>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</si>
  <si>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</si>
  <si>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</si>
  <si>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</si>
  <si>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</si>
  <si>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</si>
  <si>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</si>
  <si>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</si>
  <si>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</si>
  <si>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</si>
  <si>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</si>
  <si>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</si>
  <si>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</si>
  <si>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</si>
  <si>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</si>
  <si>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</si>
  <si>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</si>
  <si>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</si>
  <si>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</si>
  <si>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</si>
  <si>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</si>
  <si>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</si>
  <si>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</si>
  <si>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</si>
  <si>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</si>
  <si>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</si>
  <si>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</si>
  <si>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</si>
  <si>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 xml:space="preserve"> ROZPOČTOVÁ OPATŘENÍ  MĚSTA NA ROK 2018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</si>
  <si>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</si>
  <si>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</si>
  <si>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</si>
  <si>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</si>
  <si>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</si>
  <si>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</si>
  <si>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</si>
  <si>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</si>
  <si>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</si>
  <si>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</si>
  <si>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</si>
  <si>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</si>
  <si>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</si>
  <si>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</si>
  <si>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</si>
  <si>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</si>
  <si>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</si>
  <si>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</si>
  <si>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</si>
  <si>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>Zneškodňování ost.odpadů</t>
  </si>
  <si>
    <t>Veřejná zeleň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</si>
  <si>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</si>
  <si>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</si>
  <si>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</si>
  <si>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</si>
  <si>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</si>
  <si>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Zastupitelstvo obce</t>
  </si>
  <si>
    <t>Volby prezidenta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</si>
  <si>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</si>
  <si>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</si>
  <si>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</si>
  <si>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</si>
  <si>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</si>
  <si>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</si>
  <si>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Daňové příjmy celkem</t>
  </si>
  <si>
    <t>Nedaňové příjmy celkem</t>
  </si>
  <si>
    <t>Kapitálové příjmy celkem</t>
  </si>
  <si>
    <t>Neinv.dotace ze VPS (volby)</t>
  </si>
  <si>
    <t>Dotace celkem</t>
  </si>
  <si>
    <t>Charita (příspěvek faře),oprava kostela</t>
  </si>
  <si>
    <t>Ochrana obyv.- krizové stavy</t>
  </si>
  <si>
    <t>Bezpečnost a veřejný pořádek</t>
  </si>
  <si>
    <t xml:space="preserve">schváleno dne </t>
  </si>
  <si>
    <t>Přebytek hospodaření min.let</t>
  </si>
  <si>
    <t>Splátky úvěrů</t>
  </si>
  <si>
    <t>Financování celkem</t>
  </si>
  <si>
    <t>Inž.sítě</t>
  </si>
  <si>
    <t>celkem</t>
  </si>
  <si>
    <t>RO č.2</t>
  </si>
  <si>
    <t>Neinv.dotace od KÚPK</t>
  </si>
  <si>
    <t>Inv.dotace ze SR</t>
  </si>
  <si>
    <t>Přijaté úvěry a zápůjčka</t>
  </si>
  <si>
    <t>RO č. 2</t>
  </si>
  <si>
    <t>Dětský domov  - příspěvek</t>
  </si>
  <si>
    <t>Dar stodské nemocnici</t>
  </si>
  <si>
    <t xml:space="preserve">Výkup pozemků  a nemovitostí       </t>
  </si>
  <si>
    <t>RO č.3</t>
  </si>
  <si>
    <t>RO č.4</t>
  </si>
  <si>
    <t>Inv. dotace od KÚPK</t>
  </si>
  <si>
    <t>Obnova místních památek(socha,kříže)</t>
  </si>
  <si>
    <t>Ostatní činnosti</t>
  </si>
  <si>
    <t>RO č.5</t>
  </si>
  <si>
    <t>Volby do zastupitelstva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</si>
</sst>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0.00000"/>
    <numFmt numFmtId="166" formatCode="0.000"/>
    <numFmt numFmtId="167" formatCode="#,##0.00000"/>
    <numFmt numFmtId="168" formatCode="#,##0.00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1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right"/>
    </xf>
    <xf numFmtId="14" fontId="0" fillId="0" borderId="0" xfId="0" applyNumberFormat="1"/>
    <xf numFmtId="4" fontId="0" fillId="0" borderId="0" xfId="0" applyNumberFormat="1"/>
    <xf numFmtId="4" fontId="1" fillId="0" borderId="1" xfId="0" applyNumberFormat="1" applyFont="1" applyBorder="1"/>
    <xf numFmtId="2" fontId="3" fillId="0" borderId="1" xfId="0" applyNumberFormat="1" applyFont="1" applyBorder="1"/>
    <xf numFmtId="0" fontId="1" fillId="0" borderId="0" xfId="0" applyFont="1"/>
    <xf numFmtId="0" fontId="0" fillId="0" borderId="3" xfId="0" applyBorder="1"/>
    <xf numFmtId="4" fontId="0" fillId="0" borderId="1" xfId="0" applyNumberFormat="1" applyFont="1" applyBorder="1"/>
    <xf numFmtId="2" fontId="0" fillId="0" borderId="2" xfId="0" applyNumberFormat="1" applyBorder="1"/>
    <xf numFmtId="0" fontId="1" fillId="0" borderId="0" xfId="0" applyFont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165" fontId="0" fillId="0" borderId="1" xfId="0" applyNumberFormat="1" applyBorder="1"/>
    <xf numFmtId="165" fontId="0" fillId="0" borderId="1" xfId="0" applyNumberFormat="1" applyFont="1" applyBorder="1"/>
    <xf numFmtId="164" fontId="1" fillId="0" borderId="1" xfId="0" applyNumberFormat="1" applyFont="1" applyBorder="1"/>
    <xf numFmtId="166" fontId="0" fillId="0" borderId="1" xfId="0" applyNumberFormat="1" applyBorder="1"/>
    <xf numFmtId="167" fontId="0" fillId="0" borderId="1" xfId="0" applyNumberFormat="1" applyBorder="1"/>
    <xf numFmtId="167" fontId="1" fillId="0" borderId="1" xfId="0" applyNumberFormat="1" applyFont="1" applyBorder="1"/>
    <xf numFmtId="165" fontId="1" fillId="0" borderId="1" xfId="0" applyNumberFormat="1" applyFont="1" applyBorder="1"/>
    <xf numFmtId="2" fontId="0" fillId="0" borderId="1" xfId="0" applyNumberFormat="1" applyFont="1" applyBorder="1"/>
    <xf numFmtId="166" fontId="1" fillId="0" borderId="1" xfId="0" applyNumberFormat="1" applyFont="1" applyBorder="1"/>
    <xf numFmtId="168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topLeftCell="A37" workbookViewId="0">
      <selection activeCell="L50" sqref="L50"/>
    </sheetView>
  </sheetViews>
  <sheetFormatPr defaultRowHeight="15"/>
  <cols>
    <col min="2" max="2" width="33.85546875" customWidth="1"/>
    <col min="3" max="3" width="10.42578125" customWidth="1"/>
    <col min="4" max="4" width="7.140625" customWidth="1"/>
    <col min="5" max="5" width="10.85546875" customWidth="1"/>
    <col min="6" max="6" width="8.85546875" customWidth="1"/>
    <col min="7" max="8" width="11.42578125" customWidth="1"/>
    <col min="9" max="9" width="12.28515625" customWidth="1"/>
    <col min="12" max="12" width="14.140625" customWidth="1"/>
  </cols>
  <sheetData>
    <row r="1" spans="1:9" ht="15.75">
      <c r="A1" s="2"/>
      <c r="B1" s="3" t="s">
        <v>49</v>
      </c>
      <c r="C1" s="2"/>
      <c r="D1" s="20"/>
      <c r="E1" s="24"/>
      <c r="F1" s="24"/>
      <c r="G1" s="24"/>
      <c r="H1" s="24"/>
    </row>
    <row r="2" spans="1:9">
      <c r="A2" s="4"/>
      <c r="B2" s="5" t="s">
        <v>0</v>
      </c>
      <c r="C2" s="5" t="s">
        <v>1</v>
      </c>
      <c r="D2" s="7"/>
      <c r="E2" s="7"/>
      <c r="F2" s="7"/>
      <c r="G2" s="7"/>
      <c r="H2" s="7"/>
      <c r="I2" s="7"/>
    </row>
    <row r="3" spans="1:9">
      <c r="A3" s="4"/>
      <c r="B3" s="2"/>
      <c r="C3" s="6" t="s">
        <v>2</v>
      </c>
      <c r="D3" s="9" t="s">
        <v>3</v>
      </c>
      <c r="E3" s="9" t="s">
        <v>98</v>
      </c>
      <c r="F3" s="9" t="s">
        <v>106</v>
      </c>
      <c r="G3" s="9" t="s">
        <v>107</v>
      </c>
      <c r="H3" s="9" t="s">
        <v>111</v>
      </c>
      <c r="I3" s="6" t="s">
        <v>97</v>
      </c>
    </row>
    <row r="4" spans="1:9">
      <c r="A4" s="8">
        <v>1111</v>
      </c>
      <c r="B4" s="7" t="s">
        <v>4</v>
      </c>
      <c r="C4" s="10">
        <v>10800</v>
      </c>
      <c r="D4" s="7"/>
      <c r="E4" s="7"/>
      <c r="F4" s="7"/>
      <c r="G4" s="7"/>
      <c r="H4" s="7"/>
      <c r="I4" s="10">
        <f>SUM(C4:D4)</f>
        <v>10800</v>
      </c>
    </row>
    <row r="5" spans="1:9">
      <c r="A5" s="8">
        <v>1112</v>
      </c>
      <c r="B5" s="7" t="s">
        <v>5</v>
      </c>
      <c r="C5" s="10">
        <v>290</v>
      </c>
      <c r="D5" s="7"/>
      <c r="E5" s="7"/>
      <c r="F5" s="7"/>
      <c r="G5" s="7"/>
      <c r="H5" s="7"/>
      <c r="I5" s="10">
        <f>SUM(C5:D5)</f>
        <v>290</v>
      </c>
    </row>
    <row r="6" spans="1:9">
      <c r="A6" s="8">
        <v>1113</v>
      </c>
      <c r="B6" s="7" t="s">
        <v>6</v>
      </c>
      <c r="C6" s="10">
        <v>860</v>
      </c>
      <c r="D6" s="7"/>
      <c r="E6" s="7"/>
      <c r="F6" s="7"/>
      <c r="G6" s="7"/>
      <c r="H6" s="7"/>
      <c r="I6" s="10">
        <f>SUM(C6:D6)</f>
        <v>860</v>
      </c>
    </row>
    <row r="7" spans="1:9">
      <c r="A7" s="8">
        <v>1121</v>
      </c>
      <c r="B7" s="7" t="s">
        <v>7</v>
      </c>
      <c r="C7" s="10">
        <v>9600</v>
      </c>
      <c r="D7" s="7"/>
      <c r="E7" s="7"/>
      <c r="F7" s="7"/>
      <c r="G7" s="7"/>
      <c r="H7" s="7"/>
      <c r="I7" s="10">
        <f>SUM(C7:D7)</f>
        <v>9600</v>
      </c>
    </row>
    <row r="8" spans="1:9">
      <c r="A8" s="8">
        <v>1122</v>
      </c>
      <c r="B8" s="7" t="s">
        <v>8</v>
      </c>
      <c r="C8" s="10"/>
      <c r="D8" s="7"/>
      <c r="E8" s="10">
        <v>1733.75</v>
      </c>
      <c r="F8" s="10"/>
      <c r="G8" s="10"/>
      <c r="H8" s="10"/>
      <c r="I8" s="10">
        <f>SUM(E8)</f>
        <v>1733.75</v>
      </c>
    </row>
    <row r="9" spans="1:9">
      <c r="A9" s="8">
        <v>1211</v>
      </c>
      <c r="B9" s="7" t="s">
        <v>9</v>
      </c>
      <c r="C9" s="10">
        <v>22500</v>
      </c>
      <c r="D9" s="7"/>
      <c r="E9" s="7"/>
      <c r="F9" s="7"/>
      <c r="G9" s="7"/>
      <c r="H9" s="7"/>
      <c r="I9" s="10">
        <f>SUM(C9:D9)</f>
        <v>22500</v>
      </c>
    </row>
    <row r="10" spans="1:9">
      <c r="A10" s="8">
        <v>1334</v>
      </c>
      <c r="B10" s="7" t="s">
        <v>10</v>
      </c>
      <c r="C10" s="10">
        <v>3</v>
      </c>
      <c r="D10" s="7"/>
      <c r="E10" s="7"/>
      <c r="F10" s="7"/>
      <c r="G10" s="7"/>
      <c r="H10" s="7"/>
      <c r="I10" s="10">
        <f>SUM(C10:D10)</f>
        <v>3</v>
      </c>
    </row>
    <row r="11" spans="1:9">
      <c r="A11" s="8">
        <v>1340</v>
      </c>
      <c r="B11" s="7" t="s">
        <v>11</v>
      </c>
      <c r="C11" s="10">
        <v>1600</v>
      </c>
      <c r="D11" s="7"/>
      <c r="E11" s="7"/>
      <c r="F11" s="7"/>
      <c r="G11" s="7"/>
      <c r="H11" s="7"/>
      <c r="I11" s="10">
        <f>SUM(C11:D11)</f>
        <v>1600</v>
      </c>
    </row>
    <row r="12" spans="1:9">
      <c r="A12" s="8">
        <v>1341</v>
      </c>
      <c r="B12" s="7" t="s">
        <v>12</v>
      </c>
      <c r="C12" s="10">
        <v>80</v>
      </c>
      <c r="D12" s="7"/>
      <c r="E12" s="7"/>
      <c r="F12" s="7"/>
      <c r="G12" s="7"/>
      <c r="H12" s="7"/>
      <c r="I12" s="10">
        <f>SUM(C12:D12)</f>
        <v>80</v>
      </c>
    </row>
    <row r="13" spans="1:9">
      <c r="A13" s="8">
        <v>1343</v>
      </c>
      <c r="B13" s="7" t="s">
        <v>13</v>
      </c>
      <c r="C13" s="10">
        <v>12</v>
      </c>
      <c r="D13" s="7"/>
      <c r="E13" s="7"/>
      <c r="F13" s="7"/>
      <c r="G13" s="7"/>
      <c r="H13" s="7"/>
      <c r="I13" s="10">
        <f>SUM(C13:D13)</f>
        <v>12</v>
      </c>
    </row>
    <row r="14" spans="1:9">
      <c r="A14" s="8">
        <v>1345</v>
      </c>
      <c r="B14" s="7" t="s">
        <v>14</v>
      </c>
      <c r="C14" s="10"/>
      <c r="D14" s="7"/>
      <c r="E14" s="7"/>
      <c r="F14" s="7"/>
      <c r="G14" s="7"/>
      <c r="H14" s="7"/>
      <c r="I14" s="7"/>
    </row>
    <row r="15" spans="1:9">
      <c r="A15" s="8">
        <v>1381</v>
      </c>
      <c r="B15" s="7" t="s">
        <v>15</v>
      </c>
      <c r="C15" s="10">
        <v>6000</v>
      </c>
      <c r="D15" s="7"/>
      <c r="E15" s="7"/>
      <c r="F15" s="7"/>
      <c r="G15" s="7"/>
      <c r="H15" s="10">
        <v>-16</v>
      </c>
      <c r="I15" s="10">
        <f>SUM(C15:H15)</f>
        <v>5984</v>
      </c>
    </row>
    <row r="16" spans="1:9">
      <c r="A16" s="8">
        <v>1361</v>
      </c>
      <c r="B16" s="7" t="s">
        <v>16</v>
      </c>
      <c r="C16" s="10">
        <v>615</v>
      </c>
      <c r="D16" s="7"/>
      <c r="E16" s="7"/>
      <c r="F16" s="7"/>
      <c r="G16" s="7"/>
      <c r="H16" s="7"/>
      <c r="I16" s="10">
        <f>SUM(C16:D16)</f>
        <v>615</v>
      </c>
    </row>
    <row r="17" spans="1:9">
      <c r="A17" s="8">
        <v>1511</v>
      </c>
      <c r="B17" s="7" t="s">
        <v>17</v>
      </c>
      <c r="C17" s="10">
        <v>2100</v>
      </c>
      <c r="D17" s="7"/>
      <c r="E17" s="7"/>
      <c r="F17" s="7"/>
      <c r="G17" s="7"/>
      <c r="H17" s="7"/>
      <c r="I17" s="10">
        <f>SUM(C17:D17)</f>
        <v>2100</v>
      </c>
    </row>
    <row r="18" spans="1:9">
      <c r="A18" s="8"/>
      <c r="B18" s="9" t="s">
        <v>84</v>
      </c>
      <c r="C18" s="1">
        <f>SUM(C4:C17)</f>
        <v>54460</v>
      </c>
      <c r="D18" s="7"/>
      <c r="E18" s="1">
        <f>SUM(E8:E17)</f>
        <v>1733.75</v>
      </c>
      <c r="F18" s="1"/>
      <c r="G18" s="1"/>
      <c r="H18" s="1">
        <f>SUM(H10:H17)</f>
        <v>-16</v>
      </c>
      <c r="I18" s="1">
        <f>SUM(I4:I17)</f>
        <v>56177.75</v>
      </c>
    </row>
    <row r="19" spans="1:9">
      <c r="A19" s="8"/>
      <c r="B19" s="9"/>
      <c r="C19" s="1"/>
      <c r="D19" s="7"/>
      <c r="E19" s="7"/>
      <c r="F19" s="7"/>
      <c r="G19" s="7"/>
      <c r="H19" s="7"/>
      <c r="I19" s="7"/>
    </row>
    <row r="20" spans="1:9">
      <c r="A20" s="8">
        <v>2460</v>
      </c>
      <c r="B20" s="7" t="s">
        <v>18</v>
      </c>
      <c r="C20" s="10">
        <v>40</v>
      </c>
      <c r="D20" s="7"/>
      <c r="E20" s="7"/>
      <c r="F20" s="7"/>
      <c r="G20" s="7"/>
      <c r="H20" s="7"/>
      <c r="I20" s="10">
        <f t="shared" ref="I20:I43" si="0">SUM(C20:D20)</f>
        <v>40</v>
      </c>
    </row>
    <row r="21" spans="1:9">
      <c r="A21" s="8">
        <v>1019</v>
      </c>
      <c r="B21" s="7" t="s">
        <v>19</v>
      </c>
      <c r="C21" s="10">
        <v>400</v>
      </c>
      <c r="D21" s="7"/>
      <c r="E21" s="7"/>
      <c r="F21" s="7"/>
      <c r="G21" s="7"/>
      <c r="H21" s="7"/>
      <c r="I21" s="10">
        <f t="shared" si="0"/>
        <v>400</v>
      </c>
    </row>
    <row r="22" spans="1:9">
      <c r="A22" s="8">
        <v>1039</v>
      </c>
      <c r="B22" s="7" t="s">
        <v>20</v>
      </c>
      <c r="C22" s="10">
        <v>2048</v>
      </c>
      <c r="D22" s="7"/>
      <c r="E22" s="7"/>
      <c r="F22" s="7"/>
      <c r="G22" s="7"/>
      <c r="H22" s="7"/>
      <c r="I22" s="10">
        <f t="shared" si="0"/>
        <v>2048</v>
      </c>
    </row>
    <row r="23" spans="1:9">
      <c r="A23" s="8">
        <v>2310</v>
      </c>
      <c r="B23" s="7" t="s">
        <v>21</v>
      </c>
      <c r="C23" s="10">
        <v>192.39</v>
      </c>
      <c r="D23" s="7"/>
      <c r="E23" s="7"/>
      <c r="F23" s="7"/>
      <c r="G23" s="7"/>
      <c r="H23" s="7"/>
      <c r="I23" s="10">
        <f t="shared" si="0"/>
        <v>192.39</v>
      </c>
    </row>
    <row r="24" spans="1:9">
      <c r="A24" s="8">
        <v>2321</v>
      </c>
      <c r="B24" s="7" t="s">
        <v>22</v>
      </c>
      <c r="C24" s="10">
        <v>2981.44</v>
      </c>
      <c r="D24" s="7"/>
      <c r="E24" s="7"/>
      <c r="F24" s="7"/>
      <c r="G24" s="7"/>
      <c r="H24" s="7"/>
      <c r="I24" s="10">
        <f t="shared" si="0"/>
        <v>2981.44</v>
      </c>
    </row>
    <row r="25" spans="1:9">
      <c r="A25" s="8">
        <v>3111</v>
      </c>
      <c r="B25" s="7" t="s">
        <v>23</v>
      </c>
      <c r="C25" s="10">
        <v>0.1</v>
      </c>
      <c r="D25" s="7"/>
      <c r="E25" s="7"/>
      <c r="F25" s="7"/>
      <c r="G25" s="7"/>
      <c r="H25" s="7"/>
      <c r="I25" s="10">
        <f t="shared" si="0"/>
        <v>0.1</v>
      </c>
    </row>
    <row r="26" spans="1:9">
      <c r="A26" s="8">
        <v>3231</v>
      </c>
      <c r="B26" s="7" t="s">
        <v>24</v>
      </c>
      <c r="C26" s="10">
        <v>0.1</v>
      </c>
      <c r="D26" s="7"/>
      <c r="E26" s="7"/>
      <c r="F26" s="7"/>
      <c r="G26" s="7"/>
      <c r="H26" s="7"/>
      <c r="I26" s="10">
        <f t="shared" si="0"/>
        <v>0.1</v>
      </c>
    </row>
    <row r="27" spans="1:9">
      <c r="A27" s="8">
        <v>3313</v>
      </c>
      <c r="B27" s="7" t="s">
        <v>25</v>
      </c>
      <c r="C27" s="10">
        <v>35</v>
      </c>
      <c r="D27" s="7"/>
      <c r="E27" s="7"/>
      <c r="F27" s="7"/>
      <c r="G27" s="7"/>
      <c r="H27" s="7"/>
      <c r="I27" s="10">
        <f t="shared" si="0"/>
        <v>35</v>
      </c>
    </row>
    <row r="28" spans="1:9">
      <c r="A28" s="8">
        <v>3314</v>
      </c>
      <c r="B28" s="7" t="s">
        <v>26</v>
      </c>
      <c r="C28" s="10">
        <v>20</v>
      </c>
      <c r="D28" s="7"/>
      <c r="E28" s="7"/>
      <c r="F28" s="7"/>
      <c r="G28" s="7"/>
      <c r="H28" s="7"/>
      <c r="I28" s="10">
        <f t="shared" si="0"/>
        <v>20</v>
      </c>
    </row>
    <row r="29" spans="1:9">
      <c r="A29" s="8">
        <v>3319</v>
      </c>
      <c r="B29" s="7" t="s">
        <v>27</v>
      </c>
      <c r="C29" s="10">
        <v>355</v>
      </c>
      <c r="D29" s="7"/>
      <c r="E29" s="10">
        <v>25</v>
      </c>
      <c r="F29" s="10"/>
      <c r="G29" s="10"/>
      <c r="H29" s="10"/>
      <c r="I29" s="10">
        <f>SUM(C29:E29)</f>
        <v>380</v>
      </c>
    </row>
    <row r="30" spans="1:9">
      <c r="A30" s="8">
        <v>3349</v>
      </c>
      <c r="B30" s="7" t="s">
        <v>28</v>
      </c>
      <c r="C30" s="10">
        <v>5</v>
      </c>
      <c r="D30" s="7"/>
      <c r="E30" s="7"/>
      <c r="F30" s="7"/>
      <c r="G30" s="7"/>
      <c r="H30" s="7"/>
      <c r="I30" s="10">
        <f t="shared" si="0"/>
        <v>5</v>
      </c>
    </row>
    <row r="31" spans="1:9">
      <c r="A31" s="8">
        <v>3412</v>
      </c>
      <c r="B31" s="7" t="s">
        <v>29</v>
      </c>
      <c r="C31" s="10">
        <v>17</v>
      </c>
      <c r="D31" s="7"/>
      <c r="E31" s="7"/>
      <c r="F31" s="7"/>
      <c r="G31" s="7"/>
      <c r="H31" s="7"/>
      <c r="I31" s="10">
        <f t="shared" si="0"/>
        <v>17</v>
      </c>
    </row>
    <row r="32" spans="1:9">
      <c r="A32" s="8">
        <v>3511</v>
      </c>
      <c r="B32" s="7" t="s">
        <v>30</v>
      </c>
      <c r="C32" s="10">
        <v>500</v>
      </c>
      <c r="D32" s="7"/>
      <c r="E32" s="7"/>
      <c r="F32" s="7"/>
      <c r="G32" s="7"/>
      <c r="H32" s="7"/>
      <c r="I32" s="10">
        <f t="shared" si="0"/>
        <v>500</v>
      </c>
    </row>
    <row r="33" spans="1:9">
      <c r="A33" s="8">
        <v>3612</v>
      </c>
      <c r="B33" s="7" t="s">
        <v>31</v>
      </c>
      <c r="C33" s="10">
        <v>415</v>
      </c>
      <c r="D33" s="7"/>
      <c r="E33" s="7"/>
      <c r="F33" s="7"/>
      <c r="G33" s="7">
        <v>319.89499999999998</v>
      </c>
      <c r="H33" s="7"/>
      <c r="I33" s="10">
        <f>SUM(C33:G33)</f>
        <v>734.89499999999998</v>
      </c>
    </row>
    <row r="34" spans="1:9">
      <c r="A34" s="8">
        <v>3613</v>
      </c>
      <c r="B34" s="7" t="s">
        <v>32</v>
      </c>
      <c r="C34" s="10">
        <v>315</v>
      </c>
      <c r="D34" s="7"/>
      <c r="E34" s="7"/>
      <c r="F34" s="7"/>
      <c r="G34" s="7"/>
      <c r="H34" s="7"/>
      <c r="I34" s="10">
        <f t="shared" si="0"/>
        <v>315</v>
      </c>
    </row>
    <row r="35" spans="1:9">
      <c r="A35" s="8">
        <v>3632</v>
      </c>
      <c r="B35" s="7" t="s">
        <v>33</v>
      </c>
      <c r="C35" s="10">
        <v>360</v>
      </c>
      <c r="D35" s="7"/>
      <c r="E35" s="7"/>
      <c r="F35" s="7"/>
      <c r="G35" s="7"/>
      <c r="H35" s="7"/>
      <c r="I35" s="10">
        <f t="shared" si="0"/>
        <v>360</v>
      </c>
    </row>
    <row r="36" spans="1:9">
      <c r="A36" s="8">
        <v>3633</v>
      </c>
      <c r="B36" s="7" t="s">
        <v>96</v>
      </c>
      <c r="C36" s="10"/>
      <c r="D36" s="10">
        <v>7.1</v>
      </c>
      <c r="E36" s="10"/>
      <c r="F36" s="10"/>
      <c r="G36" s="10"/>
      <c r="H36" s="10"/>
      <c r="I36" s="10">
        <f t="shared" si="0"/>
        <v>7.1</v>
      </c>
    </row>
    <row r="37" spans="1:9">
      <c r="A37" s="8">
        <v>3639</v>
      </c>
      <c r="B37" s="7" t="s">
        <v>34</v>
      </c>
      <c r="C37" s="10">
        <v>400</v>
      </c>
      <c r="D37" s="7"/>
      <c r="E37" s="7"/>
      <c r="F37" s="7"/>
      <c r="G37" s="7"/>
      <c r="H37" s="7"/>
      <c r="I37" s="10">
        <f t="shared" si="0"/>
        <v>400</v>
      </c>
    </row>
    <row r="38" spans="1:9">
      <c r="A38" s="8">
        <v>3722</v>
      </c>
      <c r="B38" s="7" t="s">
        <v>35</v>
      </c>
      <c r="C38" s="10">
        <v>280</v>
      </c>
      <c r="D38" s="7"/>
      <c r="E38" s="7"/>
      <c r="F38" s="7"/>
      <c r="G38" s="7"/>
      <c r="H38" s="7"/>
      <c r="I38" s="10">
        <f t="shared" si="0"/>
        <v>280</v>
      </c>
    </row>
    <row r="39" spans="1:9">
      <c r="A39" s="8">
        <v>3725</v>
      </c>
      <c r="B39" s="7" t="s">
        <v>36</v>
      </c>
      <c r="C39" s="10">
        <v>270</v>
      </c>
      <c r="D39" s="7"/>
      <c r="E39" s="7"/>
      <c r="F39" s="7"/>
      <c r="G39" s="7"/>
      <c r="H39" s="7"/>
      <c r="I39" s="10">
        <f t="shared" si="0"/>
        <v>270</v>
      </c>
    </row>
    <row r="40" spans="1:9">
      <c r="A40" s="8">
        <v>4351</v>
      </c>
      <c r="B40" s="7" t="s">
        <v>37</v>
      </c>
      <c r="C40" s="10">
        <v>150</v>
      </c>
      <c r="D40" s="7"/>
      <c r="E40" s="7"/>
      <c r="F40" s="7"/>
      <c r="G40" s="7"/>
      <c r="H40" s="7"/>
      <c r="I40" s="10">
        <f t="shared" si="0"/>
        <v>150</v>
      </c>
    </row>
    <row r="41" spans="1:9">
      <c r="A41" s="8">
        <v>6171</v>
      </c>
      <c r="B41" s="7" t="s">
        <v>38</v>
      </c>
      <c r="C41" s="10">
        <v>4</v>
      </c>
      <c r="D41" s="7"/>
      <c r="E41" s="7"/>
      <c r="F41" s="7"/>
      <c r="G41" s="7"/>
      <c r="H41" s="7"/>
      <c r="I41" s="10">
        <f t="shared" si="0"/>
        <v>4</v>
      </c>
    </row>
    <row r="42" spans="1:9">
      <c r="A42" s="8">
        <v>6310</v>
      </c>
      <c r="B42" s="7" t="s">
        <v>39</v>
      </c>
      <c r="C42" s="12">
        <v>0.61529999999999996</v>
      </c>
      <c r="D42" s="7"/>
      <c r="E42" s="7"/>
      <c r="F42" s="7"/>
      <c r="G42" s="7"/>
      <c r="H42" s="7"/>
      <c r="I42" s="12">
        <f t="shared" si="0"/>
        <v>0.61529999999999996</v>
      </c>
    </row>
    <row r="43" spans="1:9">
      <c r="A43" s="8">
        <v>6402</v>
      </c>
      <c r="B43" s="7" t="s">
        <v>40</v>
      </c>
      <c r="C43" s="7">
        <v>11.354699999999999</v>
      </c>
      <c r="D43" s="7"/>
      <c r="E43" s="7"/>
      <c r="F43" s="7"/>
      <c r="G43" s="7"/>
      <c r="H43" s="7"/>
      <c r="I43" s="12">
        <f t="shared" si="0"/>
        <v>11.354699999999999</v>
      </c>
    </row>
    <row r="44" spans="1:9">
      <c r="A44" s="8"/>
      <c r="B44" s="9" t="s">
        <v>85</v>
      </c>
      <c r="C44" s="1">
        <f>SUM(C20:C43)</f>
        <v>8800</v>
      </c>
      <c r="D44" s="1">
        <f>SUM(D36:D43)</f>
        <v>7.1</v>
      </c>
      <c r="E44" s="1">
        <f>SUM(E29:E43)</f>
        <v>25</v>
      </c>
      <c r="F44" s="1"/>
      <c r="G44" s="34">
        <f>SUM(G33:G43)</f>
        <v>319.89499999999998</v>
      </c>
      <c r="H44" s="34"/>
      <c r="I44" s="28">
        <f>SUM(I20:I43)</f>
        <v>9151.9950000000008</v>
      </c>
    </row>
    <row r="45" spans="1:9">
      <c r="A45" s="8"/>
      <c r="B45" s="7"/>
      <c r="C45" s="7"/>
      <c r="D45" s="7"/>
      <c r="E45" s="7"/>
      <c r="F45" s="7"/>
      <c r="G45" s="7"/>
      <c r="H45" s="7"/>
      <c r="I45" s="7"/>
    </row>
    <row r="46" spans="1:9">
      <c r="A46" s="8">
        <v>2310</v>
      </c>
      <c r="B46" s="7" t="s">
        <v>41</v>
      </c>
      <c r="C46" s="10">
        <v>8500</v>
      </c>
      <c r="D46" s="7"/>
      <c r="E46" s="7"/>
      <c r="F46" s="7"/>
      <c r="G46" s="7"/>
      <c r="H46" s="7"/>
      <c r="I46" s="10">
        <f>SUM(C46:D46)</f>
        <v>8500</v>
      </c>
    </row>
    <row r="47" spans="1:9">
      <c r="A47" s="8">
        <v>3699</v>
      </c>
      <c r="B47" s="7" t="s">
        <v>42</v>
      </c>
      <c r="C47" s="10">
        <v>7000</v>
      </c>
      <c r="D47" s="7"/>
      <c r="E47" s="7"/>
      <c r="F47" s="7"/>
      <c r="G47" s="7"/>
      <c r="H47" s="7"/>
      <c r="I47" s="10">
        <f>SUM(C47:D47)</f>
        <v>7000</v>
      </c>
    </row>
    <row r="48" spans="1:9">
      <c r="A48" s="8"/>
      <c r="B48" s="9" t="s">
        <v>86</v>
      </c>
      <c r="C48" s="1">
        <f>SUM(C46:C47)</f>
        <v>15500</v>
      </c>
      <c r="D48" s="7"/>
      <c r="E48" s="1"/>
      <c r="F48" s="1"/>
      <c r="G48" s="1"/>
      <c r="H48" s="1"/>
      <c r="I48" s="1">
        <f>SUM(C48:D48)</f>
        <v>15500</v>
      </c>
    </row>
    <row r="49" spans="1:12">
      <c r="A49" s="8"/>
      <c r="B49" s="9"/>
      <c r="C49" s="1"/>
      <c r="D49" s="7"/>
      <c r="E49" s="7"/>
      <c r="F49" s="7"/>
      <c r="G49" s="7"/>
      <c r="H49" s="7"/>
      <c r="I49" s="7"/>
    </row>
    <row r="50" spans="1:12">
      <c r="A50" s="8"/>
      <c r="B50" s="9"/>
      <c r="C50" s="1"/>
      <c r="D50" s="7"/>
      <c r="E50" s="7"/>
      <c r="F50" s="7"/>
      <c r="G50" s="7"/>
      <c r="H50" s="7"/>
      <c r="I50" s="7"/>
    </row>
    <row r="51" spans="1:12">
      <c r="A51" s="8">
        <v>4111</v>
      </c>
      <c r="B51" s="7" t="s">
        <v>87</v>
      </c>
      <c r="C51" s="7">
        <v>112.65</v>
      </c>
      <c r="D51" s="7"/>
      <c r="E51" s="7"/>
      <c r="F51" s="7"/>
      <c r="G51" s="7"/>
      <c r="H51" s="10">
        <v>240</v>
      </c>
      <c r="I51" s="7">
        <f>SUM(C51:H51)</f>
        <v>352.65</v>
      </c>
    </row>
    <row r="52" spans="1:12">
      <c r="A52" s="8">
        <v>4112</v>
      </c>
      <c r="B52" s="7" t="s">
        <v>43</v>
      </c>
      <c r="C52" s="10">
        <v>3155</v>
      </c>
      <c r="D52" s="7"/>
      <c r="E52" s="7"/>
      <c r="F52" s="7"/>
      <c r="G52" s="7"/>
      <c r="H52" s="7"/>
      <c r="I52" s="10">
        <f>SUM(C52:D52)</f>
        <v>3155</v>
      </c>
    </row>
    <row r="53" spans="1:12">
      <c r="A53" s="8">
        <v>4116</v>
      </c>
      <c r="B53" s="7" t="s">
        <v>44</v>
      </c>
      <c r="C53" s="7"/>
      <c r="D53" s="7"/>
      <c r="E53" s="26">
        <v>448.45055000000002</v>
      </c>
      <c r="F53" s="26"/>
      <c r="G53" s="26">
        <v>78.443079999999995</v>
      </c>
      <c r="H53" s="26">
        <v>1418.5390600000001</v>
      </c>
      <c r="I53" s="26">
        <f>SUM(E53:H53)</f>
        <v>1945.4326900000001</v>
      </c>
    </row>
    <row r="54" spans="1:12">
      <c r="A54" s="8">
        <v>4121</v>
      </c>
      <c r="B54" s="7" t="s">
        <v>45</v>
      </c>
      <c r="C54" s="10">
        <v>11</v>
      </c>
      <c r="D54" s="7"/>
      <c r="E54" s="7"/>
      <c r="F54" s="7"/>
      <c r="G54" s="7"/>
      <c r="H54" s="10">
        <v>16</v>
      </c>
      <c r="I54" s="10">
        <f>SUM(C54:H54)</f>
        <v>27</v>
      </c>
    </row>
    <row r="55" spans="1:12">
      <c r="A55" s="8">
        <v>4122</v>
      </c>
      <c r="B55" s="7" t="s">
        <v>99</v>
      </c>
      <c r="C55" s="10"/>
      <c r="D55" s="7"/>
      <c r="E55" s="10">
        <v>650</v>
      </c>
      <c r="F55" s="10"/>
      <c r="G55" s="29">
        <v>22.271999999999998</v>
      </c>
      <c r="H55" s="29">
        <v>601.28599999999994</v>
      </c>
      <c r="I55" s="29">
        <f>SUM(E55:H55)</f>
        <v>1273.558</v>
      </c>
    </row>
    <row r="56" spans="1:12">
      <c r="A56" s="8">
        <v>4131</v>
      </c>
      <c r="B56" s="7" t="s">
        <v>46</v>
      </c>
      <c r="C56" s="7">
        <v>1451.64</v>
      </c>
      <c r="D56" s="7"/>
      <c r="E56" s="7"/>
      <c r="F56" s="7"/>
      <c r="G56" s="10">
        <v>109.7</v>
      </c>
      <c r="H56" s="10"/>
      <c r="I56" s="7">
        <f>SUM(C56:G56)</f>
        <v>1561.3400000000001</v>
      </c>
    </row>
    <row r="57" spans="1:12" ht="15.75">
      <c r="A57" s="8">
        <v>4134</v>
      </c>
      <c r="B57" s="7" t="s">
        <v>47</v>
      </c>
      <c r="C57" s="10">
        <v>480</v>
      </c>
      <c r="D57" s="18"/>
      <c r="E57" s="18"/>
      <c r="F57" s="18"/>
      <c r="G57" s="18"/>
      <c r="H57" s="18"/>
      <c r="I57" s="10">
        <f>SUM(C57:D57)</f>
        <v>480</v>
      </c>
    </row>
    <row r="58" spans="1:12" ht="15.75">
      <c r="A58" s="8">
        <v>4216</v>
      </c>
      <c r="B58" s="7" t="s">
        <v>100</v>
      </c>
      <c r="C58" s="10"/>
      <c r="D58" s="18"/>
      <c r="E58" s="27">
        <v>6357.9108500000002</v>
      </c>
      <c r="F58" s="27"/>
      <c r="G58" s="27">
        <v>12132.61954</v>
      </c>
      <c r="H58" s="27">
        <v>15485.36598</v>
      </c>
      <c r="I58" s="26">
        <f>SUM(C58:H58)</f>
        <v>33975.896370000002</v>
      </c>
    </row>
    <row r="59" spans="1:12" ht="15.75">
      <c r="A59" s="8">
        <v>4222</v>
      </c>
      <c r="B59" s="7" t="s">
        <v>108</v>
      </c>
      <c r="C59" s="10"/>
      <c r="D59" s="18"/>
      <c r="E59" s="27"/>
      <c r="F59" s="27"/>
      <c r="G59" s="33">
        <v>210</v>
      </c>
      <c r="H59" s="33">
        <v>300</v>
      </c>
      <c r="I59" s="10">
        <f>SUM(G59:H59)</f>
        <v>510</v>
      </c>
    </row>
    <row r="60" spans="1:12">
      <c r="A60" s="13"/>
      <c r="B60" s="9" t="s">
        <v>88</v>
      </c>
      <c r="C60" s="1">
        <f>SUM(C51:C58)</f>
        <v>5210.29</v>
      </c>
      <c r="D60" s="7"/>
      <c r="E60" s="28">
        <f>SUM(E53:E58)</f>
        <v>7456.3613999999998</v>
      </c>
      <c r="F60" s="28"/>
      <c r="G60" s="32">
        <f>SUM(G53:G59)</f>
        <v>12553.03462</v>
      </c>
      <c r="H60" s="32">
        <f>SUM(H51:H59)</f>
        <v>18061.191040000002</v>
      </c>
      <c r="I60" s="32">
        <f>SUM(I51:I59)</f>
        <v>43280.877059999999</v>
      </c>
    </row>
    <row r="61" spans="1:12">
      <c r="A61" s="7"/>
      <c r="B61" s="7"/>
      <c r="C61" s="7"/>
      <c r="D61" s="9"/>
      <c r="E61" s="9"/>
      <c r="F61" s="9"/>
      <c r="G61" s="9"/>
      <c r="H61" s="9"/>
      <c r="I61" s="7"/>
    </row>
    <row r="62" spans="1:12">
      <c r="A62" s="9" t="s">
        <v>48</v>
      </c>
      <c r="B62" s="9"/>
      <c r="C62" s="1">
        <v>83970.29</v>
      </c>
      <c r="D62" s="1">
        <v>7.1</v>
      </c>
      <c r="E62" s="28">
        <v>9215.1113999999998</v>
      </c>
      <c r="F62" s="1">
        <v>0</v>
      </c>
      <c r="G62" s="32">
        <v>12872.929620000001</v>
      </c>
      <c r="H62" s="32">
        <v>18045.191040000002</v>
      </c>
      <c r="I62" s="32">
        <f>SUM(C62:H62)</f>
        <v>124110.62205999999</v>
      </c>
    </row>
    <row r="63" spans="1:12">
      <c r="A63" s="9"/>
      <c r="B63" s="9"/>
      <c r="C63" s="1"/>
      <c r="D63" s="22"/>
      <c r="E63" s="25"/>
      <c r="F63" s="25"/>
      <c r="G63" s="25"/>
      <c r="H63" s="25"/>
      <c r="L63" s="32"/>
    </row>
    <row r="64" spans="1:12">
      <c r="A64" s="8"/>
      <c r="B64" s="7"/>
      <c r="C64" s="20"/>
      <c r="D64" s="9" t="s">
        <v>3</v>
      </c>
      <c r="E64" s="9" t="s">
        <v>98</v>
      </c>
      <c r="F64" s="9" t="s">
        <v>106</v>
      </c>
      <c r="G64" s="9" t="s">
        <v>107</v>
      </c>
      <c r="H64" s="9" t="s">
        <v>111</v>
      </c>
      <c r="I64" s="9" t="s">
        <v>97</v>
      </c>
    </row>
    <row r="65" spans="1:9">
      <c r="A65" s="8">
        <v>8115</v>
      </c>
      <c r="B65" s="7" t="s">
        <v>93</v>
      </c>
      <c r="C65" s="11">
        <v>7951.33</v>
      </c>
      <c r="D65" s="7">
        <v>227.9</v>
      </c>
      <c r="E65" s="7">
        <v>1302.3520000000001</v>
      </c>
      <c r="F65" s="7"/>
      <c r="G65" s="7"/>
      <c r="H65" s="7">
        <v>-234.30466000000001</v>
      </c>
      <c r="I65" s="30">
        <f>SUM(C65:H65)</f>
        <v>9247.2773400000005</v>
      </c>
    </row>
    <row r="66" spans="1:9">
      <c r="A66" s="8">
        <v>8123</v>
      </c>
      <c r="B66" s="7" t="s">
        <v>101</v>
      </c>
      <c r="C66" s="21">
        <v>10820.12</v>
      </c>
      <c r="D66" s="10"/>
      <c r="E66" s="26">
        <v>2622.9498800000001</v>
      </c>
      <c r="F66" s="26"/>
      <c r="G66" s="26">
        <v>4026.0999700000002</v>
      </c>
      <c r="H66" s="26">
        <v>8932.5964899999999</v>
      </c>
      <c r="I66" s="30">
        <f>SUM(C66:H66)</f>
        <v>26401.766340000002</v>
      </c>
    </row>
    <row r="67" spans="1:9">
      <c r="A67" s="8">
        <v>8124</v>
      </c>
      <c r="B67" s="7" t="s">
        <v>94</v>
      </c>
      <c r="C67" s="11">
        <v>-5570.6</v>
      </c>
      <c r="D67" s="7"/>
      <c r="E67" s="7"/>
      <c r="F67" s="7"/>
      <c r="G67" s="7">
        <v>-319.89499999999998</v>
      </c>
      <c r="H67" s="10">
        <v>-7000</v>
      </c>
      <c r="I67" s="35">
        <f>SUM(C67:H67)</f>
        <v>-12890.495000000001</v>
      </c>
    </row>
    <row r="68" spans="1:9">
      <c r="A68" s="7"/>
      <c r="B68" s="9" t="s">
        <v>95</v>
      </c>
      <c r="C68" s="17">
        <v>13200.85</v>
      </c>
      <c r="D68" s="9">
        <f>SUM(D65:D67)</f>
        <v>227.9</v>
      </c>
      <c r="E68" s="9">
        <f>SUM(E65:E67)</f>
        <v>3925.30188</v>
      </c>
      <c r="F68" s="1">
        <v>0</v>
      </c>
      <c r="G68" s="32">
        <f>SUM(G66:G67)</f>
        <v>3706.2049700000002</v>
      </c>
      <c r="H68" s="32">
        <f>SUM(H65:H67)</f>
        <v>1698.2918300000001</v>
      </c>
      <c r="I68" s="31">
        <f>SUM(C68:H68)</f>
        <v>22758.54868</v>
      </c>
    </row>
    <row r="70" spans="1:9">
      <c r="C70" s="1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9"/>
  <sheetViews>
    <sheetView topLeftCell="A37" workbookViewId="0">
      <selection activeCell="R44" sqref="R44"/>
    </sheetView>
  </sheetViews>
  <sheetFormatPr defaultRowHeight="15"/>
  <cols>
    <col min="2" max="2" width="34.42578125" customWidth="1"/>
    <col min="3" max="3" width="11.7109375" customWidth="1"/>
    <col min="5" max="5" width="11.5703125" bestFit="1" customWidth="1"/>
    <col min="6" max="8" width="11.5703125" customWidth="1"/>
    <col min="9" max="9" width="12.42578125" customWidth="1"/>
  </cols>
  <sheetData>
    <row r="1" spans="1:9">
      <c r="B1" s="19" t="s">
        <v>50</v>
      </c>
      <c r="C1" s="23" t="s">
        <v>2</v>
      </c>
      <c r="D1" s="23" t="s">
        <v>3</v>
      </c>
      <c r="E1" s="23" t="s">
        <v>102</v>
      </c>
      <c r="F1" s="23" t="s">
        <v>106</v>
      </c>
      <c r="G1" s="23" t="s">
        <v>107</v>
      </c>
      <c r="H1" s="23" t="s">
        <v>111</v>
      </c>
      <c r="I1" s="23" t="s">
        <v>97</v>
      </c>
    </row>
    <row r="3" spans="1:9">
      <c r="A3" s="8">
        <v>1036</v>
      </c>
      <c r="B3" s="7" t="s">
        <v>20</v>
      </c>
      <c r="C3" s="10">
        <v>146.80000000000001</v>
      </c>
      <c r="D3" s="7"/>
      <c r="E3" s="7"/>
      <c r="F3" s="7"/>
      <c r="G3" s="7"/>
      <c r="H3" s="7"/>
      <c r="I3" s="10">
        <f t="shared" ref="I3:I38" si="0">SUM(C3:D3)</f>
        <v>146.80000000000001</v>
      </c>
    </row>
    <row r="4" spans="1:9">
      <c r="A4" s="8">
        <v>2212</v>
      </c>
      <c r="B4" s="7" t="s">
        <v>51</v>
      </c>
      <c r="C4" s="10">
        <v>3613</v>
      </c>
      <c r="D4" s="7"/>
      <c r="E4" s="7"/>
      <c r="F4" s="7"/>
      <c r="G4" s="10">
        <v>5130</v>
      </c>
      <c r="H4" s="10">
        <v>590</v>
      </c>
      <c r="I4" s="10">
        <f>SUM(C4:H4)</f>
        <v>9333</v>
      </c>
    </row>
    <row r="5" spans="1:9">
      <c r="A5" s="8">
        <v>2219</v>
      </c>
      <c r="B5" s="7" t="s">
        <v>52</v>
      </c>
      <c r="C5" s="10">
        <v>14301</v>
      </c>
      <c r="D5" s="7"/>
      <c r="E5" s="10">
        <v>23</v>
      </c>
      <c r="F5" s="10"/>
      <c r="G5" s="10">
        <v>-5000</v>
      </c>
      <c r="H5" s="10"/>
      <c r="I5" s="10">
        <f>SUM(C5:G5)</f>
        <v>9324</v>
      </c>
    </row>
    <row r="6" spans="1:9">
      <c r="A6" s="8">
        <v>2292</v>
      </c>
      <c r="B6" s="7" t="s">
        <v>53</v>
      </c>
      <c r="C6" s="7">
        <v>110.55</v>
      </c>
      <c r="D6" s="7"/>
      <c r="E6" s="7"/>
      <c r="F6" s="7"/>
      <c r="G6" s="7"/>
      <c r="H6" s="7"/>
      <c r="I6" s="7">
        <f t="shared" si="0"/>
        <v>110.55</v>
      </c>
    </row>
    <row r="7" spans="1:9">
      <c r="A7" s="8">
        <v>2310</v>
      </c>
      <c r="B7" s="7" t="s">
        <v>21</v>
      </c>
      <c r="C7" s="10">
        <v>6670</v>
      </c>
      <c r="D7" s="7"/>
      <c r="E7" s="7"/>
      <c r="F7" s="7"/>
      <c r="G7" s="7"/>
      <c r="H7" s="10">
        <v>34</v>
      </c>
      <c r="I7" s="10">
        <f>SUM(C7:H7)</f>
        <v>6704</v>
      </c>
    </row>
    <row r="8" spans="1:9">
      <c r="A8" s="8">
        <v>2321</v>
      </c>
      <c r="B8" s="7" t="s">
        <v>54</v>
      </c>
      <c r="C8" s="10">
        <v>4960.3</v>
      </c>
      <c r="D8" s="7"/>
      <c r="E8" s="26">
        <v>9024.5348799999992</v>
      </c>
      <c r="F8" s="26"/>
      <c r="G8" s="26">
        <v>13863.625690000001</v>
      </c>
      <c r="H8" s="26">
        <v>21255.680560000001</v>
      </c>
      <c r="I8" s="26">
        <f>SUM(C8:H8)</f>
        <v>49104.141130000004</v>
      </c>
    </row>
    <row r="9" spans="1:9">
      <c r="A9" s="8">
        <v>3111</v>
      </c>
      <c r="B9" s="7" t="s">
        <v>23</v>
      </c>
      <c r="C9" s="10">
        <v>1900</v>
      </c>
      <c r="D9" s="7"/>
      <c r="E9" s="10">
        <v>90.2</v>
      </c>
      <c r="F9" s="10"/>
      <c r="G9" s="10"/>
      <c r="H9" s="10"/>
      <c r="I9" s="10">
        <f>SUM(C9:E9)</f>
        <v>1990.2</v>
      </c>
    </row>
    <row r="10" spans="1:9">
      <c r="A10" s="8">
        <v>3113</v>
      </c>
      <c r="B10" s="7" t="s">
        <v>55</v>
      </c>
      <c r="C10" s="10">
        <v>2712</v>
      </c>
      <c r="D10" s="7"/>
      <c r="E10" s="7">
        <v>588.72839999999997</v>
      </c>
      <c r="F10" s="7"/>
      <c r="G10" s="10">
        <v>178</v>
      </c>
      <c r="H10" s="10">
        <v>130</v>
      </c>
      <c r="I10" s="12">
        <f>SUM(C10:H10)</f>
        <v>3608.7284</v>
      </c>
    </row>
    <row r="11" spans="1:9">
      <c r="A11" s="8">
        <v>3133</v>
      </c>
      <c r="B11" s="7" t="s">
        <v>103</v>
      </c>
      <c r="C11" s="10"/>
      <c r="D11" s="7"/>
      <c r="E11" s="10">
        <v>10</v>
      </c>
      <c r="F11" s="10"/>
      <c r="G11" s="10"/>
      <c r="H11" s="10"/>
      <c r="I11" s="10">
        <f>SUM(C11:E11)</f>
        <v>10</v>
      </c>
    </row>
    <row r="12" spans="1:9">
      <c r="A12" s="8">
        <v>3231</v>
      </c>
      <c r="B12" s="7" t="s">
        <v>56</v>
      </c>
      <c r="C12" s="10">
        <v>30</v>
      </c>
      <c r="D12" s="29"/>
      <c r="E12" s="10">
        <v>115.2</v>
      </c>
      <c r="F12" s="10"/>
      <c r="G12" s="10"/>
      <c r="H12" s="10">
        <v>20</v>
      </c>
      <c r="I12" s="10">
        <f>SUM(C12:H12)</f>
        <v>165.2</v>
      </c>
    </row>
    <row r="13" spans="1:9">
      <c r="A13" s="8">
        <v>3313</v>
      </c>
      <c r="B13" s="7" t="s">
        <v>25</v>
      </c>
      <c r="C13" s="10">
        <v>186</v>
      </c>
      <c r="D13" s="7"/>
      <c r="E13" s="7"/>
      <c r="F13" s="7"/>
      <c r="G13" s="7"/>
      <c r="H13" s="7"/>
      <c r="I13" s="10">
        <f t="shared" si="0"/>
        <v>186</v>
      </c>
    </row>
    <row r="14" spans="1:9">
      <c r="A14" s="8">
        <v>3314</v>
      </c>
      <c r="B14" s="7" t="s">
        <v>26</v>
      </c>
      <c r="C14" s="10">
        <v>616.5</v>
      </c>
      <c r="D14" s="7"/>
      <c r="E14" s="7"/>
      <c r="F14" s="7"/>
      <c r="G14" s="7"/>
      <c r="H14" s="7"/>
      <c r="I14" s="10">
        <f t="shared" si="0"/>
        <v>616.5</v>
      </c>
    </row>
    <row r="15" spans="1:9">
      <c r="A15" s="8">
        <v>3319</v>
      </c>
      <c r="B15" s="7" t="s">
        <v>27</v>
      </c>
      <c r="C15" s="10">
        <v>2529.4</v>
      </c>
      <c r="D15" s="10">
        <v>3</v>
      </c>
      <c r="E15" s="10">
        <v>10</v>
      </c>
      <c r="F15" s="10"/>
      <c r="G15" s="29">
        <v>63.869</v>
      </c>
      <c r="H15" s="29">
        <v>-400</v>
      </c>
      <c r="I15" s="10">
        <f>SUM(C15:H15)</f>
        <v>2206.2690000000002</v>
      </c>
    </row>
    <row r="16" spans="1:9">
      <c r="A16" s="8">
        <v>3322</v>
      </c>
      <c r="B16" s="7" t="s">
        <v>57</v>
      </c>
      <c r="C16" s="10">
        <v>0</v>
      </c>
      <c r="D16" s="7"/>
      <c r="E16" s="7"/>
      <c r="F16" s="7"/>
      <c r="G16" s="10">
        <v>4.8</v>
      </c>
      <c r="H16" s="10">
        <v>303</v>
      </c>
      <c r="I16" s="10">
        <f>SUM(G16:H16)</f>
        <v>307.8</v>
      </c>
    </row>
    <row r="17" spans="1:9">
      <c r="A17" s="8">
        <v>3326</v>
      </c>
      <c r="B17" s="7" t="s">
        <v>109</v>
      </c>
      <c r="C17" s="10"/>
      <c r="D17" s="7"/>
      <c r="E17" s="7"/>
      <c r="F17" s="7"/>
      <c r="G17" s="10">
        <v>33</v>
      </c>
      <c r="H17" s="10">
        <v>301</v>
      </c>
      <c r="I17" s="10">
        <f>SUM(G17:H17)</f>
        <v>334</v>
      </c>
    </row>
    <row r="18" spans="1:9">
      <c r="A18" s="8">
        <v>3330</v>
      </c>
      <c r="B18" s="7" t="s">
        <v>89</v>
      </c>
      <c r="C18" s="10">
        <v>100</v>
      </c>
      <c r="D18" s="7"/>
      <c r="E18" s="10">
        <v>50</v>
      </c>
      <c r="F18" s="10"/>
      <c r="G18" s="10"/>
      <c r="H18" s="10"/>
      <c r="I18" s="10">
        <f>SUM(C18:E18)</f>
        <v>150</v>
      </c>
    </row>
    <row r="19" spans="1:9">
      <c r="A19" s="8">
        <v>3341</v>
      </c>
      <c r="B19" s="7" t="s">
        <v>58</v>
      </c>
      <c r="C19" s="10">
        <v>10</v>
      </c>
      <c r="D19" s="7"/>
      <c r="E19" s="7"/>
      <c r="F19" s="7"/>
      <c r="G19" s="7"/>
      <c r="H19" s="7"/>
      <c r="I19" s="10">
        <f t="shared" si="0"/>
        <v>10</v>
      </c>
    </row>
    <row r="20" spans="1:9">
      <c r="A20" s="8">
        <v>3349</v>
      </c>
      <c r="B20" s="7" t="s">
        <v>59</v>
      </c>
      <c r="C20" s="10">
        <v>70</v>
      </c>
      <c r="D20" s="7"/>
      <c r="E20" s="7"/>
      <c r="F20" s="7"/>
      <c r="G20" s="7"/>
      <c r="H20" s="7"/>
      <c r="I20" s="10">
        <f t="shared" si="0"/>
        <v>70</v>
      </c>
    </row>
    <row r="21" spans="1:9">
      <c r="A21" s="8">
        <v>3399</v>
      </c>
      <c r="B21" s="7" t="s">
        <v>60</v>
      </c>
      <c r="C21" s="10">
        <v>100</v>
      </c>
      <c r="D21" s="7"/>
      <c r="E21" s="7"/>
      <c r="F21" s="7"/>
      <c r="G21" s="7"/>
      <c r="H21" s="10">
        <v>40</v>
      </c>
      <c r="I21" s="10">
        <f>SUM(C21:H21)</f>
        <v>140</v>
      </c>
    </row>
    <row r="22" spans="1:9">
      <c r="A22" s="8">
        <v>3412</v>
      </c>
      <c r="B22" s="7" t="s">
        <v>29</v>
      </c>
      <c r="C22" s="10">
        <v>5339.5</v>
      </c>
      <c r="D22" s="7"/>
      <c r="E22" s="10">
        <v>500</v>
      </c>
      <c r="F22" s="10"/>
      <c r="G22" s="29">
        <v>-50.823999999999998</v>
      </c>
      <c r="H22" s="29"/>
      <c r="I22" s="29">
        <f>SUM(C22:H22)</f>
        <v>5788.6760000000004</v>
      </c>
    </row>
    <row r="23" spans="1:9">
      <c r="A23" s="8">
        <v>3419</v>
      </c>
      <c r="B23" s="7" t="s">
        <v>61</v>
      </c>
      <c r="C23" s="10">
        <v>280</v>
      </c>
      <c r="D23" s="10">
        <v>21</v>
      </c>
      <c r="E23" s="10"/>
      <c r="F23" s="10"/>
      <c r="G23" s="10">
        <v>45</v>
      </c>
      <c r="H23" s="10">
        <v>51</v>
      </c>
      <c r="I23" s="10">
        <f>SUM(C23:H23)</f>
        <v>397</v>
      </c>
    </row>
    <row r="24" spans="1:9">
      <c r="A24" s="8">
        <v>3421</v>
      </c>
      <c r="B24" s="7" t="s">
        <v>62</v>
      </c>
      <c r="C24" s="10">
        <v>900</v>
      </c>
      <c r="D24" s="7"/>
      <c r="E24" s="7"/>
      <c r="F24" s="7"/>
      <c r="G24" s="10">
        <v>250</v>
      </c>
      <c r="H24" s="10"/>
      <c r="I24" s="10">
        <f>SUM(C24:G24)</f>
        <v>1150</v>
      </c>
    </row>
    <row r="25" spans="1:9">
      <c r="A25" s="8">
        <v>3511</v>
      </c>
      <c r="B25" s="7" t="s">
        <v>30</v>
      </c>
      <c r="C25" s="10">
        <v>711</v>
      </c>
      <c r="D25" s="7"/>
      <c r="E25" s="7"/>
      <c r="F25" s="7"/>
      <c r="G25" s="7"/>
      <c r="H25" s="7"/>
      <c r="I25" s="10">
        <f t="shared" si="0"/>
        <v>711</v>
      </c>
    </row>
    <row r="26" spans="1:9">
      <c r="A26" s="8">
        <v>3522</v>
      </c>
      <c r="B26" s="7" t="s">
        <v>104</v>
      </c>
      <c r="C26" s="10"/>
      <c r="D26" s="7"/>
      <c r="E26" s="10">
        <v>20</v>
      </c>
      <c r="F26" s="10"/>
      <c r="G26" s="10"/>
      <c r="H26" s="10"/>
      <c r="I26" s="10">
        <f>SUM(E26)</f>
        <v>20</v>
      </c>
    </row>
    <row r="27" spans="1:9">
      <c r="A27" s="8">
        <v>3543</v>
      </c>
      <c r="B27" s="7" t="s">
        <v>63</v>
      </c>
      <c r="C27" s="10">
        <v>0</v>
      </c>
      <c r="D27" s="7"/>
      <c r="E27" s="7"/>
      <c r="F27" s="7"/>
      <c r="G27" s="7"/>
      <c r="H27" s="10">
        <v>5</v>
      </c>
      <c r="I27" s="10">
        <f>SUM(H27)</f>
        <v>5</v>
      </c>
    </row>
    <row r="28" spans="1:9">
      <c r="A28" s="8">
        <v>3612</v>
      </c>
      <c r="B28" s="7" t="s">
        <v>31</v>
      </c>
      <c r="C28" s="10">
        <v>247</v>
      </c>
      <c r="D28" s="7"/>
      <c r="E28" s="7"/>
      <c r="F28" s="10">
        <v>240</v>
      </c>
      <c r="G28" s="10">
        <v>982.7</v>
      </c>
      <c r="H28" s="10">
        <v>4100</v>
      </c>
      <c r="I28" s="10">
        <f t="shared" ref="I28:I35" si="1">SUM(C28:H28)</f>
        <v>5569.7</v>
      </c>
    </row>
    <row r="29" spans="1:9">
      <c r="A29" s="8">
        <v>3613</v>
      </c>
      <c r="B29" s="7" t="s">
        <v>32</v>
      </c>
      <c r="C29" s="10">
        <v>55</v>
      </c>
      <c r="D29" s="7"/>
      <c r="E29" s="7"/>
      <c r="F29" s="7"/>
      <c r="G29" s="7"/>
      <c r="H29" s="7"/>
      <c r="I29" s="10">
        <f t="shared" si="1"/>
        <v>55</v>
      </c>
    </row>
    <row r="30" spans="1:9">
      <c r="A30" s="8">
        <v>3631</v>
      </c>
      <c r="B30" s="7" t="s">
        <v>64</v>
      </c>
      <c r="C30" s="10">
        <v>1750</v>
      </c>
      <c r="D30" s="7"/>
      <c r="E30" s="7"/>
      <c r="F30" s="7"/>
      <c r="G30" s="7"/>
      <c r="H30" s="10">
        <v>-195</v>
      </c>
      <c r="I30" s="10">
        <f t="shared" si="1"/>
        <v>1555</v>
      </c>
    </row>
    <row r="31" spans="1:9">
      <c r="A31" s="8">
        <v>3632</v>
      </c>
      <c r="B31" s="7" t="s">
        <v>65</v>
      </c>
      <c r="C31" s="10">
        <v>1350</v>
      </c>
      <c r="D31" s="7"/>
      <c r="E31" s="7"/>
      <c r="F31" s="7"/>
      <c r="G31" s="7"/>
      <c r="H31" s="10">
        <v>895</v>
      </c>
      <c r="I31" s="10">
        <f t="shared" si="1"/>
        <v>2245</v>
      </c>
    </row>
    <row r="32" spans="1:9">
      <c r="A32" s="8">
        <v>3633</v>
      </c>
      <c r="B32" s="7" t="s">
        <v>66</v>
      </c>
      <c r="C32" s="10">
        <v>2500</v>
      </c>
      <c r="D32" s="7"/>
      <c r="E32" s="7"/>
      <c r="F32" s="7"/>
      <c r="G32" s="7"/>
      <c r="H32" s="10">
        <v>-2400</v>
      </c>
      <c r="I32" s="10">
        <f t="shared" si="1"/>
        <v>100</v>
      </c>
    </row>
    <row r="33" spans="1:9">
      <c r="A33" s="8">
        <v>3635</v>
      </c>
      <c r="B33" s="7" t="s">
        <v>67</v>
      </c>
      <c r="C33" s="10">
        <v>450</v>
      </c>
      <c r="D33" s="7"/>
      <c r="E33" s="7"/>
      <c r="F33" s="7"/>
      <c r="G33" s="10">
        <v>40</v>
      </c>
      <c r="H33" s="10">
        <v>75</v>
      </c>
      <c r="I33" s="10">
        <f t="shared" si="1"/>
        <v>565</v>
      </c>
    </row>
    <row r="34" spans="1:9">
      <c r="A34" s="8">
        <v>3639</v>
      </c>
      <c r="B34" s="7" t="s">
        <v>68</v>
      </c>
      <c r="C34" s="10">
        <v>13726.5</v>
      </c>
      <c r="D34" s="7"/>
      <c r="E34" s="7"/>
      <c r="F34" s="7"/>
      <c r="G34" s="7"/>
      <c r="H34" s="7">
        <v>3474.74</v>
      </c>
      <c r="I34" s="10">
        <f t="shared" si="1"/>
        <v>17201.239999999998</v>
      </c>
    </row>
    <row r="35" spans="1:9">
      <c r="A35" s="8">
        <v>3699</v>
      </c>
      <c r="B35" s="7" t="s">
        <v>105</v>
      </c>
      <c r="C35" s="10">
        <v>4500</v>
      </c>
      <c r="D35" s="7"/>
      <c r="E35" s="10">
        <v>300</v>
      </c>
      <c r="F35" s="10"/>
      <c r="G35" s="10"/>
      <c r="H35" s="26">
        <v>-929.88406999999995</v>
      </c>
      <c r="I35" s="26">
        <f t="shared" si="1"/>
        <v>3870.1159299999999</v>
      </c>
    </row>
    <row r="36" spans="1:9">
      <c r="A36" s="8">
        <v>3722</v>
      </c>
      <c r="B36" s="7" t="s">
        <v>35</v>
      </c>
      <c r="C36" s="7">
        <v>5353.2389999999996</v>
      </c>
      <c r="D36" s="7"/>
      <c r="E36" s="7"/>
      <c r="F36" s="7"/>
      <c r="G36" s="7"/>
      <c r="H36" s="7"/>
      <c r="I36" s="10">
        <f t="shared" si="0"/>
        <v>5353.2389999999996</v>
      </c>
    </row>
    <row r="37" spans="1:9">
      <c r="A37" s="8">
        <v>3725</v>
      </c>
      <c r="B37" s="7" t="s">
        <v>36</v>
      </c>
      <c r="C37" s="10">
        <v>700</v>
      </c>
      <c r="D37" s="7"/>
      <c r="E37" s="7"/>
      <c r="F37" s="7"/>
      <c r="G37" s="7"/>
      <c r="H37" s="7"/>
      <c r="I37" s="10">
        <f t="shared" si="0"/>
        <v>700</v>
      </c>
    </row>
    <row r="38" spans="1:9">
      <c r="A38" s="8">
        <v>3726</v>
      </c>
      <c r="B38" s="7" t="s">
        <v>69</v>
      </c>
      <c r="C38" s="10">
        <v>0</v>
      </c>
      <c r="D38" s="7"/>
      <c r="E38" s="7"/>
      <c r="F38" s="7"/>
      <c r="G38" s="7"/>
      <c r="H38" s="7"/>
      <c r="I38" s="10">
        <f t="shared" si="0"/>
        <v>0</v>
      </c>
    </row>
    <row r="39" spans="1:9">
      <c r="A39" s="8">
        <v>3745</v>
      </c>
      <c r="B39" s="7" t="s">
        <v>70</v>
      </c>
      <c r="C39" s="10">
        <v>716</v>
      </c>
      <c r="D39" s="7"/>
      <c r="E39" s="7"/>
      <c r="F39" s="7"/>
      <c r="G39" s="7"/>
      <c r="H39" s="7">
        <v>368.55004000000002</v>
      </c>
      <c r="I39" s="26">
        <f>SUM(C39:H39)</f>
        <v>1084.5500400000001</v>
      </c>
    </row>
    <row r="40" spans="1:9">
      <c r="A40" s="8">
        <v>4351</v>
      </c>
      <c r="B40" s="7" t="s">
        <v>37</v>
      </c>
      <c r="C40" s="10">
        <v>1429</v>
      </c>
      <c r="D40" s="7"/>
      <c r="E40" s="10">
        <v>650</v>
      </c>
      <c r="F40" s="10"/>
      <c r="G40" s="10"/>
      <c r="H40" s="29">
        <v>-190.38499999999999</v>
      </c>
      <c r="I40" s="10">
        <f>SUM(C40:H40)</f>
        <v>1888.615</v>
      </c>
    </row>
    <row r="41" spans="1:9">
      <c r="A41" s="8">
        <v>5212</v>
      </c>
      <c r="B41" s="7" t="s">
        <v>90</v>
      </c>
      <c r="C41" s="10">
        <v>1050</v>
      </c>
      <c r="D41" s="7"/>
      <c r="E41" s="7"/>
      <c r="F41" s="7"/>
      <c r="G41" s="7">
        <v>2373.5369000000001</v>
      </c>
      <c r="H41" s="7"/>
      <c r="I41" s="12">
        <f>SUM(C41:G41)</f>
        <v>3423.5369000000001</v>
      </c>
    </row>
    <row r="42" spans="1:9">
      <c r="A42" s="8">
        <v>5512</v>
      </c>
      <c r="B42" s="7" t="s">
        <v>71</v>
      </c>
      <c r="C42" s="10">
        <v>1482.5</v>
      </c>
      <c r="D42" s="10">
        <v>190</v>
      </c>
      <c r="E42" s="10">
        <v>25</v>
      </c>
      <c r="F42" s="10"/>
      <c r="G42" s="29">
        <v>-777.72799999999995</v>
      </c>
      <c r="H42" s="29">
        <v>119.086</v>
      </c>
      <c r="I42" s="29">
        <f>SUM(C42:H42)</f>
        <v>1038.8579999999999</v>
      </c>
    </row>
    <row r="43" spans="1:9">
      <c r="A43" s="8"/>
      <c r="B43" s="7" t="s">
        <v>72</v>
      </c>
      <c r="C43" s="7"/>
      <c r="D43" s="7"/>
      <c r="E43" s="7"/>
      <c r="F43" s="7"/>
      <c r="G43" s="7"/>
      <c r="H43" s="7"/>
      <c r="I43" s="7"/>
    </row>
    <row r="44" spans="1:9">
      <c r="A44" s="8"/>
      <c r="B44" s="7" t="s">
        <v>73</v>
      </c>
      <c r="C44" s="7"/>
      <c r="D44" s="7"/>
      <c r="E44" s="7"/>
      <c r="F44" s="7"/>
      <c r="G44" s="7"/>
      <c r="H44" s="7"/>
      <c r="I44" s="7"/>
    </row>
    <row r="45" spans="1:9">
      <c r="A45" s="8"/>
      <c r="B45" s="7" t="s">
        <v>74</v>
      </c>
      <c r="C45" s="7"/>
      <c r="D45" s="7"/>
      <c r="E45" s="7"/>
      <c r="F45" s="7"/>
      <c r="G45" s="7"/>
      <c r="H45" s="7"/>
      <c r="I45" s="7"/>
    </row>
    <row r="46" spans="1:9">
      <c r="A46" s="8"/>
      <c r="B46" s="7" t="s">
        <v>75</v>
      </c>
      <c r="C46" s="7"/>
      <c r="D46" s="7"/>
      <c r="E46" s="7"/>
      <c r="F46" s="7"/>
      <c r="G46" s="7"/>
      <c r="H46" s="7"/>
      <c r="I46" s="7"/>
    </row>
    <row r="47" spans="1:9">
      <c r="A47" s="8">
        <v>5311</v>
      </c>
      <c r="B47" s="7" t="s">
        <v>91</v>
      </c>
      <c r="C47" s="10">
        <v>1559</v>
      </c>
      <c r="D47" s="7"/>
      <c r="E47" s="7"/>
      <c r="F47" s="7"/>
      <c r="G47" s="10">
        <v>52</v>
      </c>
      <c r="H47" s="10"/>
      <c r="I47" s="10">
        <f>SUM(C47:G47)</f>
        <v>1611</v>
      </c>
    </row>
    <row r="48" spans="1:9">
      <c r="A48" s="8">
        <v>6112</v>
      </c>
      <c r="B48" s="7" t="s">
        <v>76</v>
      </c>
      <c r="C48" s="10">
        <v>1462</v>
      </c>
      <c r="D48" s="7"/>
      <c r="E48" s="7"/>
      <c r="F48" s="7"/>
      <c r="G48" s="7"/>
      <c r="H48" s="10">
        <v>28</v>
      </c>
      <c r="I48" s="10">
        <f>SUM(C48:H48)</f>
        <v>1490</v>
      </c>
    </row>
    <row r="49" spans="1:9">
      <c r="A49" s="8">
        <v>6115</v>
      </c>
      <c r="B49" s="7" t="s">
        <v>112</v>
      </c>
      <c r="C49" s="10"/>
      <c r="D49" s="7"/>
      <c r="E49" s="7"/>
      <c r="F49" s="7"/>
      <c r="G49" s="7"/>
      <c r="H49" s="26">
        <v>214.69533999999999</v>
      </c>
      <c r="I49" s="26">
        <f>SUM(H49)</f>
        <v>214.69533999999999</v>
      </c>
    </row>
    <row r="50" spans="1:9">
      <c r="A50" s="8">
        <v>6118</v>
      </c>
      <c r="B50" s="7" t="s">
        <v>77</v>
      </c>
      <c r="C50" s="12">
        <v>123.48220000000001</v>
      </c>
      <c r="D50" s="7"/>
      <c r="E50" s="7"/>
      <c r="F50" s="7"/>
      <c r="G50" s="7"/>
      <c r="H50" s="7"/>
      <c r="I50" s="12">
        <f t="shared" ref="I50:I54" si="2">SUM(C50:D50)</f>
        <v>123.48220000000001</v>
      </c>
    </row>
    <row r="51" spans="1:9">
      <c r="A51" s="8">
        <v>6171</v>
      </c>
      <c r="B51" s="7" t="s">
        <v>78</v>
      </c>
      <c r="C51" s="12">
        <v>12489.2688</v>
      </c>
      <c r="D51" s="10">
        <v>21</v>
      </c>
      <c r="E51" s="10"/>
      <c r="F51" s="10">
        <v>-240</v>
      </c>
      <c r="G51" s="29">
        <v>-616.66200000000003</v>
      </c>
      <c r="H51" s="29">
        <v>10</v>
      </c>
      <c r="I51" s="12">
        <f>SUM(C51:H51)</f>
        <v>11663.6068</v>
      </c>
    </row>
    <row r="52" spans="1:9">
      <c r="A52" s="8">
        <v>6310</v>
      </c>
      <c r="B52" s="7" t="s">
        <v>79</v>
      </c>
      <c r="C52" s="10">
        <v>162.1</v>
      </c>
      <c r="D52" s="7"/>
      <c r="E52" s="7"/>
      <c r="F52" s="7"/>
      <c r="G52" s="7"/>
      <c r="H52" s="7"/>
      <c r="I52" s="10">
        <f t="shared" si="2"/>
        <v>162.1</v>
      </c>
    </row>
    <row r="53" spans="1:9">
      <c r="A53" s="8">
        <v>6320</v>
      </c>
      <c r="B53" s="7" t="s">
        <v>80</v>
      </c>
      <c r="C53" s="10">
        <v>170</v>
      </c>
      <c r="D53" s="7"/>
      <c r="E53" s="7"/>
      <c r="F53" s="7"/>
      <c r="G53" s="7"/>
      <c r="H53" s="7"/>
      <c r="I53" s="10">
        <f t="shared" si="2"/>
        <v>170</v>
      </c>
    </row>
    <row r="54" spans="1:9">
      <c r="A54" s="8">
        <v>6330</v>
      </c>
      <c r="B54" s="7" t="s">
        <v>81</v>
      </c>
      <c r="C54" s="10">
        <v>480</v>
      </c>
      <c r="D54" s="7"/>
      <c r="E54" s="7"/>
      <c r="F54" s="7"/>
      <c r="G54" s="7"/>
      <c r="H54" s="7"/>
      <c r="I54" s="10">
        <f t="shared" si="2"/>
        <v>480</v>
      </c>
    </row>
    <row r="55" spans="1:9">
      <c r="A55" s="8">
        <v>6399</v>
      </c>
      <c r="B55" s="7" t="s">
        <v>82</v>
      </c>
      <c r="C55" s="10">
        <v>100</v>
      </c>
      <c r="D55" s="7"/>
      <c r="E55" s="7">
        <v>1733.75</v>
      </c>
      <c r="F55" s="7"/>
      <c r="G55" s="7"/>
      <c r="H55" s="10">
        <v>-8156</v>
      </c>
      <c r="I55" s="10">
        <f>SUM(C55:H55)</f>
        <v>-6322.25</v>
      </c>
    </row>
    <row r="56" spans="1:9">
      <c r="A56" s="8">
        <v>6402</v>
      </c>
      <c r="B56" s="7" t="s">
        <v>40</v>
      </c>
      <c r="C56" s="10">
        <v>30</v>
      </c>
      <c r="D56" s="7"/>
      <c r="E56" s="7"/>
      <c r="F56" s="7"/>
      <c r="G56" s="7">
        <v>7.4809999999999999</v>
      </c>
      <c r="H56" s="7"/>
      <c r="I56" s="29">
        <f>SUM(C56:G56)</f>
        <v>37.481000000000002</v>
      </c>
    </row>
    <row r="57" spans="1:9">
      <c r="A57" s="8">
        <v>6409</v>
      </c>
      <c r="B57" s="7" t="s">
        <v>110</v>
      </c>
      <c r="C57" s="10"/>
      <c r="D57" s="7"/>
      <c r="E57" s="7"/>
      <c r="F57" s="7"/>
      <c r="G57" s="7">
        <v>0.33600000000000002</v>
      </c>
      <c r="H57" s="7"/>
      <c r="I57" s="29">
        <f>SUM(C57:G57)</f>
        <v>0.33600000000000002</v>
      </c>
    </row>
    <row r="58" spans="1:9">
      <c r="A58" s="9" t="s">
        <v>83</v>
      </c>
      <c r="B58" s="7"/>
      <c r="C58" s="1">
        <f>SUM(C3:C56)</f>
        <v>97171.14</v>
      </c>
      <c r="D58" s="1">
        <f>SUM(D3:D56)</f>
        <v>235</v>
      </c>
      <c r="E58" s="32">
        <f>SUM(E3:E56)</f>
        <v>13140.413280000001</v>
      </c>
      <c r="F58" s="1">
        <v>0</v>
      </c>
      <c r="G58" s="32">
        <f>SUM(G4:G57)</f>
        <v>16579.134590000001</v>
      </c>
      <c r="H58" s="32">
        <f>SUM(H4:H57)</f>
        <v>19743.482869999996</v>
      </c>
      <c r="I58" s="32">
        <f>SUM(C58:H58)</f>
        <v>146869.17074</v>
      </c>
    </row>
    <row r="59" spans="1:9">
      <c r="B59" s="14" t="s">
        <v>92</v>
      </c>
      <c r="C59" s="15">
        <v>43185</v>
      </c>
      <c r="D59" s="15">
        <v>43243</v>
      </c>
      <c r="E59" s="15">
        <v>43278</v>
      </c>
      <c r="F59" s="15">
        <v>43334</v>
      </c>
      <c r="G59" s="15">
        <v>43369</v>
      </c>
      <c r="H59" s="15">
        <v>43461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2018-07-27T08:14:04Z</cp:lastPrinted>
  <dcterms:created xsi:type="dcterms:W3CDTF">2018-05-29T08:15:46Z</dcterms:created>
  <dcterms:modified xsi:type="dcterms:W3CDTF">2019-01-14T10:45:28Z</dcterms:modified>
</cp:coreProperties>
</file>