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 activeTab="1"/>
  </bookViews>
  <sheets>
    <sheet name="List1" sheetId="1" r:id="rId1"/>
    <sheet name="List2" sheetId="2" r:id="rId2"/>
    <sheet name="List3" sheetId="3" r:id="rId3"/>
  </sheets>
  <calcPr calcId="125725"/>
</workbook>
</file>

<file path=xl/calcChain.xml><?xml version="1.0" encoding="utf-8"?>
<calcChain xmlns="http://schemas.openxmlformats.org/spreadsheetml/2006/main">
  <c r="G59" i="1"/>
  <c r="G49" i="2"/>
  <c r="G27"/>
  <c r="E55"/>
  <c r="G41"/>
  <c r="G34"/>
  <c r="G53"/>
  <c r="G21"/>
  <c r="G39"/>
  <c r="G25"/>
  <c r="G5"/>
  <c r="G17"/>
  <c r="G15"/>
  <c r="G11"/>
  <c r="G12"/>
  <c r="G10"/>
  <c r="G9"/>
  <c r="G8"/>
  <c r="G67" i="1"/>
  <c r="G64"/>
  <c r="G65"/>
  <c r="E67"/>
  <c r="C59"/>
  <c r="E59"/>
  <c r="E44"/>
  <c r="E18"/>
  <c r="G29"/>
  <c r="G18"/>
  <c r="G58"/>
  <c r="G55"/>
  <c r="G53"/>
  <c r="G8"/>
  <c r="G3" i="2"/>
  <c r="G4"/>
  <c r="G55" s="1"/>
  <c r="G6"/>
  <c r="G7"/>
  <c r="G13"/>
  <c r="G14"/>
  <c r="G16"/>
  <c r="G18"/>
  <c r="G19"/>
  <c r="G20"/>
  <c r="G22"/>
  <c r="G23"/>
  <c r="G24"/>
  <c r="G26"/>
  <c r="G28"/>
  <c r="G29"/>
  <c r="G30"/>
  <c r="G31"/>
  <c r="G32"/>
  <c r="G33"/>
  <c r="G35"/>
  <c r="G36"/>
  <c r="G37"/>
  <c r="G38"/>
  <c r="G40"/>
  <c r="G46"/>
  <c r="G47"/>
  <c r="G48"/>
  <c r="G50"/>
  <c r="G51"/>
  <c r="G52"/>
  <c r="G54"/>
  <c r="D55"/>
  <c r="D67" i="1"/>
  <c r="G66"/>
  <c r="D44"/>
  <c r="G4"/>
  <c r="G5"/>
  <c r="G6"/>
  <c r="G7"/>
  <c r="G9"/>
  <c r="G10"/>
  <c r="G11"/>
  <c r="G12"/>
  <c r="G13"/>
  <c r="G15"/>
  <c r="G16"/>
  <c r="G17"/>
  <c r="G20"/>
  <c r="G44" s="1"/>
  <c r="G21"/>
  <c r="G22"/>
  <c r="G23"/>
  <c r="G24"/>
  <c r="G25"/>
  <c r="G26"/>
  <c r="G27"/>
  <c r="G28"/>
  <c r="G30"/>
  <c r="G31"/>
  <c r="G32"/>
  <c r="G33"/>
  <c r="G34"/>
  <c r="G35"/>
  <c r="G36"/>
  <c r="G37"/>
  <c r="G38"/>
  <c r="G39"/>
  <c r="G40"/>
  <c r="G41"/>
  <c r="G42"/>
  <c r="G43"/>
  <c r="G46"/>
  <c r="G47"/>
  <c r="G51"/>
  <c r="G52"/>
  <c r="G54"/>
  <c r="G56"/>
  <c r="G57"/>
  <c r="C55" i="2"/>
  <c r="C48" i="1"/>
  <c r="G48" s="1"/>
  <c r="C44"/>
  <c r="C18"/>
</calcChain>
</file>

<file path=xl/sharedStrings.xml><?xml version="1.0" encoding="utf-8"?>
<sst xmlns="http://schemas.openxmlformats.org/spreadsheetml/2006/main" count="127" uniqueCount="107">
  <si>
    <t>P ř í j m y</t>
  </si>
  <si>
    <t>v tis.Kč</t>
  </si>
  <si>
    <t>SR</t>
  </si>
  <si>
    <t>RO č.1</t>
  </si>
  <si>
    <t>Daň z příjmu fyz.osob ze závislé čin.</t>
  </si>
  <si>
    <t>Daň z příjmu fyz.osob- podnikatelé</t>
  </si>
  <si>
    <t>Daň z příjmu fyz.osob- kap.výnosy</t>
  </si>
  <si>
    <t>Daň z příjmu práv.osob</t>
  </si>
  <si>
    <t>Daň z příjmu práv.osob - město</t>
  </si>
  <si>
    <t>Daň z přidané hodnoty</t>
  </si>
  <si>
    <t>Odvody za odnětí zemědělské půdy</t>
  </si>
  <si>
    <t>Poplatek za likvidaci kom.odpadu</t>
  </si>
  <si>
    <t>Poplatek ze psů</t>
  </si>
  <si>
    <t>Poplatek za užívání veř.prostr.</t>
  </si>
  <si>
    <t>Poplatek z ubyt.kapacity</t>
  </si>
  <si>
    <t>Daň z hazardních her</t>
  </si>
  <si>
    <t>Správní poplatky</t>
  </si>
  <si>
    <t>Daň z nemovitostí</t>
  </si>
  <si>
    <t>Splátky půjček ze soc.fondu</t>
  </si>
  <si>
    <t>Zemědělství</t>
  </si>
  <si>
    <t>Lesnictví</t>
  </si>
  <si>
    <t>Pitná voda</t>
  </si>
  <si>
    <t>Odvádění a čištění odpadních vod</t>
  </si>
  <si>
    <t>Mateřská škola</t>
  </si>
  <si>
    <t>Zákl.umělecká škola</t>
  </si>
  <si>
    <t>Kino</t>
  </si>
  <si>
    <t>Knihovna</t>
  </si>
  <si>
    <t>Kultura</t>
  </si>
  <si>
    <t>Staňkovsko-sponzorství,inzerce</t>
  </si>
  <si>
    <t>Sportovní zařízení</t>
  </si>
  <si>
    <t>Zdravotnictví</t>
  </si>
  <si>
    <t>Bytové hospodářství</t>
  </si>
  <si>
    <t>Nebytové hospodářství</t>
  </si>
  <si>
    <t>Pohřebnictví</t>
  </si>
  <si>
    <t>Příjmy MTBS</t>
  </si>
  <si>
    <t>Sběr a svoz komunálního odpadu</t>
  </si>
  <si>
    <t>Sběr a svoz tříděného odpadu</t>
  </si>
  <si>
    <t>Pečovatelská služba</t>
  </si>
  <si>
    <t>Činnost místní správy</t>
  </si>
  <si>
    <t>Finanční operace(úroky)</t>
  </si>
  <si>
    <t>Finanční vypořádání</t>
  </si>
  <si>
    <t>Prodej  vodojemu</t>
  </si>
  <si>
    <t xml:space="preserve">Prodej pozemků </t>
  </si>
  <si>
    <t>Neinv.dotace ze SR- st.správa</t>
  </si>
  <si>
    <t>Neinv.dotace ze SR - peč.služba,ÚP</t>
  </si>
  <si>
    <t>Neinv.dotace od obcí</t>
  </si>
  <si>
    <t>Převod z hosp.činnosti</t>
  </si>
  <si>
    <t>Převody k rozpočtovým účtům</t>
  </si>
  <si>
    <t>Rozpočet  příjmů celkem</t>
  </si>
  <si>
    <t xml:space="preserve"> ROZPOČTOVÁ OPATŘENÍ  MĚSTA NA ROK 2018</t>
  </si>
  <si>
    <t>V ý d a j e                                            v tis. Kč</t>
  </si>
  <si>
    <t>Silnice</t>
  </si>
  <si>
    <t>Ostatní komunikace</t>
  </si>
  <si>
    <t>Silniční doprava - obslužnost</t>
  </si>
  <si>
    <t>Odvádění a čištění odp.vod</t>
  </si>
  <si>
    <t>Základní škola</t>
  </si>
  <si>
    <t>Základní umělecká škola</t>
  </si>
  <si>
    <t>Obnova kultur..památek (st.radnice)</t>
  </si>
  <si>
    <t>Místní rozhlas</t>
  </si>
  <si>
    <t xml:space="preserve">Listovka Staňkovsko </t>
  </si>
  <si>
    <t>Činnost SPOZ</t>
  </si>
  <si>
    <t>Tělovýchova (příspěvky)</t>
  </si>
  <si>
    <t>Dětská hřiště</t>
  </si>
  <si>
    <t>Pomoc zdrav.postiženým</t>
  </si>
  <si>
    <t>Veřejné osvětlení</t>
  </si>
  <si>
    <t>Hřbitov</t>
  </si>
  <si>
    <t>Výstavba inž.sítí</t>
  </si>
  <si>
    <t>Územní plánování</t>
  </si>
  <si>
    <t>Výdaje MTBS</t>
  </si>
  <si>
    <t>Zneškodňování ost.odpadů</t>
  </si>
  <si>
    <t>Veřejná zeleň</t>
  </si>
  <si>
    <t>Požární ochrana</t>
  </si>
  <si>
    <t>příspěvky</t>
  </si>
  <si>
    <t>SDH Krchleby                                    50</t>
  </si>
  <si>
    <t xml:space="preserve">SDH Ohůčov                                      25                </t>
  </si>
  <si>
    <t>SDH Vránov                                       25</t>
  </si>
  <si>
    <t>Zastupitelstvo obce</t>
  </si>
  <si>
    <t>Volby prezidenta</t>
  </si>
  <si>
    <t>Místní správa</t>
  </si>
  <si>
    <t>Bankovní poplatky a úroky z úvěrů</t>
  </si>
  <si>
    <t>Pojištění majetku</t>
  </si>
  <si>
    <t>Odvod do soc.fondu</t>
  </si>
  <si>
    <t>Ostatní fin.operace (daně)</t>
  </si>
  <si>
    <t>Rozpočet výdajů celkem</t>
  </si>
  <si>
    <t>Daňové příjmy celkem</t>
  </si>
  <si>
    <t>Nedaňové příjmy celkem</t>
  </si>
  <si>
    <t>Kapitálové příjmy celkem</t>
  </si>
  <si>
    <t>Neinv.dotace ze VPS (volby)</t>
  </si>
  <si>
    <t>Dotace celkem</t>
  </si>
  <si>
    <t>Charita (příspěvek faře),oprava kostela</t>
  </si>
  <si>
    <t>Ochrana obyv.- krizové stavy</t>
  </si>
  <si>
    <t>Bezpečnost a veřejný pořádek</t>
  </si>
  <si>
    <t xml:space="preserve">schváleno dne </t>
  </si>
  <si>
    <t>Přebytek hospodaření min.let</t>
  </si>
  <si>
    <t>Splátky úvěrů</t>
  </si>
  <si>
    <t>Financování celkem</t>
  </si>
  <si>
    <t>Inž.sítě</t>
  </si>
  <si>
    <t>celkem</t>
  </si>
  <si>
    <t>RO č.2</t>
  </si>
  <si>
    <t>Neinv.dotace od KÚPK</t>
  </si>
  <si>
    <t>Inv.dotace ze SR</t>
  </si>
  <si>
    <t>Přijaté úvěry a zápůjčka</t>
  </si>
  <si>
    <t>RO č. 2</t>
  </si>
  <si>
    <t>Dětský domov  - příspěvek</t>
  </si>
  <si>
    <t>Dar stodské nemocnici</t>
  </si>
  <si>
    <t xml:space="preserve">Výkup pozemků  a nemovitostí       </t>
  </si>
  <si>
    <t>RO č.3</t>
  </si>
</sst>
</file>

<file path=xl/styles.xml><?xml version="1.0" encoding="utf-8"?>
<styleSheet xmlns="http://schemas.openxmlformats.org/spreadsheetml/2006/main">
  <numFmts count="4">
    <numFmt numFmtId="164" formatCode="0.0000"/>
    <numFmt numFmtId="165" formatCode="0.00000"/>
    <numFmt numFmtId="166" formatCode="0.000"/>
    <numFmt numFmtId="167" formatCode="#,##0.00000"/>
  </numFmts>
  <fonts count="4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2" fontId="1" fillId="0" borderId="1" xfId="0" applyNumberFormat="1" applyFont="1" applyBorder="1"/>
    <xf numFmtId="0" fontId="0" fillId="0" borderId="1" xfId="0" applyBorder="1"/>
    <xf numFmtId="0" fontId="2" fillId="0" borderId="1" xfId="0" applyFont="1" applyBorder="1"/>
    <xf numFmtId="0" fontId="0" fillId="0" borderId="1" xfId="0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/>
    <xf numFmtId="2" fontId="0" fillId="0" borderId="1" xfId="0" applyNumberFormat="1" applyBorder="1"/>
    <xf numFmtId="4" fontId="0" fillId="0" borderId="1" xfId="0" applyNumberFormat="1" applyBorder="1"/>
    <xf numFmtId="164" fontId="0" fillId="0" borderId="1" xfId="0" applyNumberFormat="1" applyBorder="1"/>
    <xf numFmtId="0" fontId="0" fillId="0" borderId="1" xfId="0" applyBorder="1" applyAlignment="1">
      <alignment horizontal="left"/>
    </xf>
    <xf numFmtId="0" fontId="0" fillId="0" borderId="2" xfId="0" applyFill="1" applyBorder="1" applyAlignment="1">
      <alignment horizontal="right"/>
    </xf>
    <xf numFmtId="14" fontId="0" fillId="0" borderId="0" xfId="0" applyNumberFormat="1"/>
    <xf numFmtId="4" fontId="0" fillId="0" borderId="0" xfId="0" applyNumberFormat="1"/>
    <xf numFmtId="4" fontId="1" fillId="0" borderId="1" xfId="0" applyNumberFormat="1" applyFont="1" applyBorder="1"/>
    <xf numFmtId="2" fontId="3" fillId="0" borderId="1" xfId="0" applyNumberFormat="1" applyFont="1" applyBorder="1"/>
    <xf numFmtId="0" fontId="1" fillId="0" borderId="0" xfId="0" applyFont="1"/>
    <xf numFmtId="0" fontId="0" fillId="0" borderId="3" xfId="0" applyBorder="1"/>
    <xf numFmtId="4" fontId="0" fillId="0" borderId="1" xfId="0" applyNumberFormat="1" applyFont="1" applyBorder="1"/>
    <xf numFmtId="2" fontId="0" fillId="0" borderId="2" xfId="0" applyNumberFormat="1" applyBorder="1"/>
    <xf numFmtId="0" fontId="1" fillId="0" borderId="0" xfId="0" applyFont="1" applyAlignment="1">
      <alignment horizontal="center"/>
    </xf>
    <xf numFmtId="0" fontId="0" fillId="0" borderId="0" xfId="0" applyBorder="1"/>
    <xf numFmtId="2" fontId="0" fillId="0" borderId="0" xfId="0" applyNumberFormat="1" applyBorder="1"/>
    <xf numFmtId="165" fontId="0" fillId="0" borderId="1" xfId="0" applyNumberFormat="1" applyBorder="1"/>
    <xf numFmtId="165" fontId="0" fillId="0" borderId="1" xfId="0" applyNumberFormat="1" applyFont="1" applyBorder="1"/>
    <xf numFmtId="164" fontId="1" fillId="0" borderId="1" xfId="0" applyNumberFormat="1" applyFont="1" applyBorder="1"/>
    <xf numFmtId="166" fontId="0" fillId="0" borderId="1" xfId="0" applyNumberFormat="1" applyBorder="1"/>
    <xf numFmtId="167" fontId="0" fillId="0" borderId="1" xfId="0" applyNumberFormat="1" applyBorder="1"/>
    <xf numFmtId="167" fontId="1" fillId="0" borderId="1" xfId="0" applyNumberFormat="1" applyFont="1" applyBorder="1"/>
    <xf numFmtId="165" fontId="1" fillId="0" borderId="1" xfId="0" applyNumberFormat="1" applyFont="1" applyBorder="1"/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9"/>
  <sheetViews>
    <sheetView topLeftCell="A31" workbookViewId="0">
      <selection activeCell="J68" sqref="J68"/>
    </sheetView>
  </sheetViews>
  <sheetFormatPr defaultRowHeight="15"/>
  <cols>
    <col min="2" max="2" width="33.85546875" customWidth="1"/>
    <col min="3" max="3" width="10.42578125" customWidth="1"/>
    <col min="4" max="4" width="7.140625" customWidth="1"/>
    <col min="5" max="5" width="10.85546875" customWidth="1"/>
    <col min="6" max="6" width="8.85546875" customWidth="1"/>
    <col min="7" max="7" width="12.28515625" customWidth="1"/>
    <col min="10" max="10" width="14.140625" customWidth="1"/>
  </cols>
  <sheetData>
    <row r="1" spans="1:7" ht="15.75">
      <c r="A1" s="2"/>
      <c r="B1" s="3" t="s">
        <v>49</v>
      </c>
      <c r="C1" s="2"/>
      <c r="D1" s="20"/>
      <c r="E1" s="24"/>
      <c r="F1" s="24"/>
    </row>
    <row r="2" spans="1:7">
      <c r="A2" s="4"/>
      <c r="B2" s="5" t="s">
        <v>0</v>
      </c>
      <c r="C2" s="5" t="s">
        <v>1</v>
      </c>
      <c r="D2" s="7"/>
      <c r="E2" s="7"/>
      <c r="F2" s="7"/>
      <c r="G2" s="7"/>
    </row>
    <row r="3" spans="1:7">
      <c r="A3" s="4"/>
      <c r="B3" s="2"/>
      <c r="C3" s="6" t="s">
        <v>2</v>
      </c>
      <c r="D3" s="9" t="s">
        <v>3</v>
      </c>
      <c r="E3" s="9" t="s">
        <v>98</v>
      </c>
      <c r="F3" s="9" t="s">
        <v>106</v>
      </c>
      <c r="G3" s="6" t="s">
        <v>97</v>
      </c>
    </row>
    <row r="4" spans="1:7">
      <c r="A4" s="8">
        <v>1111</v>
      </c>
      <c r="B4" s="7" t="s">
        <v>4</v>
      </c>
      <c r="C4" s="10">
        <v>10800</v>
      </c>
      <c r="D4" s="7"/>
      <c r="E4" s="7"/>
      <c r="F4" s="7"/>
      <c r="G4" s="10">
        <f>SUM(C4:D4)</f>
        <v>10800</v>
      </c>
    </row>
    <row r="5" spans="1:7">
      <c r="A5" s="8">
        <v>1112</v>
      </c>
      <c r="B5" s="7" t="s">
        <v>5</v>
      </c>
      <c r="C5" s="10">
        <v>290</v>
      </c>
      <c r="D5" s="7"/>
      <c r="E5" s="7"/>
      <c r="F5" s="7"/>
      <c r="G5" s="10">
        <f>SUM(C5:D5)</f>
        <v>290</v>
      </c>
    </row>
    <row r="6" spans="1:7">
      <c r="A6" s="8">
        <v>1113</v>
      </c>
      <c r="B6" s="7" t="s">
        <v>6</v>
      </c>
      <c r="C6" s="10">
        <v>860</v>
      </c>
      <c r="D6" s="7"/>
      <c r="E6" s="7"/>
      <c r="F6" s="7"/>
      <c r="G6" s="10">
        <f>SUM(C6:D6)</f>
        <v>860</v>
      </c>
    </row>
    <row r="7" spans="1:7">
      <c r="A7" s="8">
        <v>1121</v>
      </c>
      <c r="B7" s="7" t="s">
        <v>7</v>
      </c>
      <c r="C7" s="10">
        <v>9600</v>
      </c>
      <c r="D7" s="7"/>
      <c r="E7" s="7"/>
      <c r="F7" s="7"/>
      <c r="G7" s="10">
        <f>SUM(C7:D7)</f>
        <v>9600</v>
      </c>
    </row>
    <row r="8" spans="1:7">
      <c r="A8" s="8">
        <v>1122</v>
      </c>
      <c r="B8" s="7" t="s">
        <v>8</v>
      </c>
      <c r="C8" s="10"/>
      <c r="D8" s="7"/>
      <c r="E8" s="10">
        <v>1733.75</v>
      </c>
      <c r="F8" s="10"/>
      <c r="G8" s="10">
        <f>SUM(E8)</f>
        <v>1733.75</v>
      </c>
    </row>
    <row r="9" spans="1:7">
      <c r="A9" s="8">
        <v>1211</v>
      </c>
      <c r="B9" s="7" t="s">
        <v>9</v>
      </c>
      <c r="C9" s="10">
        <v>22500</v>
      </c>
      <c r="D9" s="7"/>
      <c r="E9" s="7"/>
      <c r="F9" s="7"/>
      <c r="G9" s="10">
        <f>SUM(C9:D9)</f>
        <v>22500</v>
      </c>
    </row>
    <row r="10" spans="1:7">
      <c r="A10" s="8">
        <v>1334</v>
      </c>
      <c r="B10" s="7" t="s">
        <v>10</v>
      </c>
      <c r="C10" s="10">
        <v>3</v>
      </c>
      <c r="D10" s="7"/>
      <c r="E10" s="7"/>
      <c r="F10" s="7"/>
      <c r="G10" s="10">
        <f>SUM(C10:D10)</f>
        <v>3</v>
      </c>
    </row>
    <row r="11" spans="1:7">
      <c r="A11" s="8">
        <v>1340</v>
      </c>
      <c r="B11" s="7" t="s">
        <v>11</v>
      </c>
      <c r="C11" s="10">
        <v>1600</v>
      </c>
      <c r="D11" s="7"/>
      <c r="E11" s="7"/>
      <c r="F11" s="7"/>
      <c r="G11" s="10">
        <f>SUM(C11:D11)</f>
        <v>1600</v>
      </c>
    </row>
    <row r="12" spans="1:7">
      <c r="A12" s="8">
        <v>1341</v>
      </c>
      <c r="B12" s="7" t="s">
        <v>12</v>
      </c>
      <c r="C12" s="10">
        <v>80</v>
      </c>
      <c r="D12" s="7"/>
      <c r="E12" s="7"/>
      <c r="F12" s="7"/>
      <c r="G12" s="10">
        <f>SUM(C12:D12)</f>
        <v>80</v>
      </c>
    </row>
    <row r="13" spans="1:7">
      <c r="A13" s="8">
        <v>1343</v>
      </c>
      <c r="B13" s="7" t="s">
        <v>13</v>
      </c>
      <c r="C13" s="10">
        <v>12</v>
      </c>
      <c r="D13" s="7"/>
      <c r="E13" s="7"/>
      <c r="F13" s="7"/>
      <c r="G13" s="10">
        <f>SUM(C13:D13)</f>
        <v>12</v>
      </c>
    </row>
    <row r="14" spans="1:7">
      <c r="A14" s="8">
        <v>1345</v>
      </c>
      <c r="B14" s="7" t="s">
        <v>14</v>
      </c>
      <c r="C14" s="10"/>
      <c r="D14" s="7"/>
      <c r="E14" s="7"/>
      <c r="F14" s="7"/>
      <c r="G14" s="7"/>
    </row>
    <row r="15" spans="1:7">
      <c r="A15" s="8">
        <v>1381</v>
      </c>
      <c r="B15" s="7" t="s">
        <v>15</v>
      </c>
      <c r="C15" s="10">
        <v>6000</v>
      </c>
      <c r="D15" s="7"/>
      <c r="E15" s="7"/>
      <c r="F15" s="7"/>
      <c r="G15" s="10">
        <f>SUM(C15:D15)</f>
        <v>6000</v>
      </c>
    </row>
    <row r="16" spans="1:7">
      <c r="A16" s="8">
        <v>1361</v>
      </c>
      <c r="B16" s="7" t="s">
        <v>16</v>
      </c>
      <c r="C16" s="10">
        <v>615</v>
      </c>
      <c r="D16" s="7"/>
      <c r="E16" s="7"/>
      <c r="F16" s="7"/>
      <c r="G16" s="10">
        <f>SUM(C16:D16)</f>
        <v>615</v>
      </c>
    </row>
    <row r="17" spans="1:7">
      <c r="A17" s="8">
        <v>1511</v>
      </c>
      <c r="B17" s="7" t="s">
        <v>17</v>
      </c>
      <c r="C17" s="10">
        <v>2100</v>
      </c>
      <c r="D17" s="7"/>
      <c r="E17" s="7"/>
      <c r="F17" s="7"/>
      <c r="G17" s="10">
        <f>SUM(C17:D17)</f>
        <v>2100</v>
      </c>
    </row>
    <row r="18" spans="1:7">
      <c r="A18" s="8"/>
      <c r="B18" s="9" t="s">
        <v>84</v>
      </c>
      <c r="C18" s="1">
        <f>SUM(C4:C17)</f>
        <v>54460</v>
      </c>
      <c r="D18" s="7"/>
      <c r="E18" s="1">
        <f>SUM(E8:E17)</f>
        <v>1733.75</v>
      </c>
      <c r="F18" s="1"/>
      <c r="G18" s="1">
        <f>SUM(G4:G17)</f>
        <v>56193.75</v>
      </c>
    </row>
    <row r="19" spans="1:7">
      <c r="A19" s="8"/>
      <c r="B19" s="9"/>
      <c r="C19" s="1"/>
      <c r="D19" s="7"/>
      <c r="E19" s="7"/>
      <c r="F19" s="7"/>
      <c r="G19" s="7"/>
    </row>
    <row r="20" spans="1:7">
      <c r="A20" s="8">
        <v>2460</v>
      </c>
      <c r="B20" s="7" t="s">
        <v>18</v>
      </c>
      <c r="C20" s="10">
        <v>40</v>
      </c>
      <c r="D20" s="7"/>
      <c r="E20" s="7"/>
      <c r="F20" s="7"/>
      <c r="G20" s="10">
        <f t="shared" ref="G20:G43" si="0">SUM(C20:D20)</f>
        <v>40</v>
      </c>
    </row>
    <row r="21" spans="1:7">
      <c r="A21" s="8">
        <v>1019</v>
      </c>
      <c r="B21" s="7" t="s">
        <v>19</v>
      </c>
      <c r="C21" s="10">
        <v>400</v>
      </c>
      <c r="D21" s="7"/>
      <c r="E21" s="7"/>
      <c r="F21" s="7"/>
      <c r="G21" s="10">
        <f t="shared" si="0"/>
        <v>400</v>
      </c>
    </row>
    <row r="22" spans="1:7">
      <c r="A22" s="8">
        <v>1039</v>
      </c>
      <c r="B22" s="7" t="s">
        <v>20</v>
      </c>
      <c r="C22" s="10">
        <v>2048</v>
      </c>
      <c r="D22" s="7"/>
      <c r="E22" s="7"/>
      <c r="F22" s="7"/>
      <c r="G22" s="10">
        <f t="shared" si="0"/>
        <v>2048</v>
      </c>
    </row>
    <row r="23" spans="1:7">
      <c r="A23" s="8">
        <v>2310</v>
      </c>
      <c r="B23" s="7" t="s">
        <v>21</v>
      </c>
      <c r="C23" s="10">
        <v>192.39</v>
      </c>
      <c r="D23" s="7"/>
      <c r="E23" s="7"/>
      <c r="F23" s="7"/>
      <c r="G23" s="10">
        <f t="shared" si="0"/>
        <v>192.39</v>
      </c>
    </row>
    <row r="24" spans="1:7">
      <c r="A24" s="8">
        <v>2321</v>
      </c>
      <c r="B24" s="7" t="s">
        <v>22</v>
      </c>
      <c r="C24" s="10">
        <v>2981.44</v>
      </c>
      <c r="D24" s="7"/>
      <c r="E24" s="7"/>
      <c r="F24" s="7"/>
      <c r="G24" s="10">
        <f t="shared" si="0"/>
        <v>2981.44</v>
      </c>
    </row>
    <row r="25" spans="1:7">
      <c r="A25" s="8">
        <v>3111</v>
      </c>
      <c r="B25" s="7" t="s">
        <v>23</v>
      </c>
      <c r="C25" s="10">
        <v>0.1</v>
      </c>
      <c r="D25" s="7"/>
      <c r="E25" s="7"/>
      <c r="F25" s="7"/>
      <c r="G25" s="10">
        <f t="shared" si="0"/>
        <v>0.1</v>
      </c>
    </row>
    <row r="26" spans="1:7">
      <c r="A26" s="8">
        <v>3231</v>
      </c>
      <c r="B26" s="7" t="s">
        <v>24</v>
      </c>
      <c r="C26" s="10">
        <v>0.1</v>
      </c>
      <c r="D26" s="7"/>
      <c r="E26" s="7"/>
      <c r="F26" s="7"/>
      <c r="G26" s="10">
        <f t="shared" si="0"/>
        <v>0.1</v>
      </c>
    </row>
    <row r="27" spans="1:7">
      <c r="A27" s="8">
        <v>3313</v>
      </c>
      <c r="B27" s="7" t="s">
        <v>25</v>
      </c>
      <c r="C27" s="10">
        <v>35</v>
      </c>
      <c r="D27" s="7"/>
      <c r="E27" s="7"/>
      <c r="F27" s="7"/>
      <c r="G27" s="10">
        <f t="shared" si="0"/>
        <v>35</v>
      </c>
    </row>
    <row r="28" spans="1:7">
      <c r="A28" s="8">
        <v>3314</v>
      </c>
      <c r="B28" s="7" t="s">
        <v>26</v>
      </c>
      <c r="C28" s="10">
        <v>20</v>
      </c>
      <c r="D28" s="7"/>
      <c r="E28" s="7"/>
      <c r="F28" s="7"/>
      <c r="G28" s="10">
        <f t="shared" si="0"/>
        <v>20</v>
      </c>
    </row>
    <row r="29" spans="1:7">
      <c r="A29" s="8">
        <v>3319</v>
      </c>
      <c r="B29" s="7" t="s">
        <v>27</v>
      </c>
      <c r="C29" s="10">
        <v>355</v>
      </c>
      <c r="D29" s="7"/>
      <c r="E29" s="10">
        <v>25</v>
      </c>
      <c r="F29" s="10"/>
      <c r="G29" s="10">
        <f>SUM(C29:E29)</f>
        <v>380</v>
      </c>
    </row>
    <row r="30" spans="1:7">
      <c r="A30" s="8">
        <v>3349</v>
      </c>
      <c r="B30" s="7" t="s">
        <v>28</v>
      </c>
      <c r="C30" s="10">
        <v>5</v>
      </c>
      <c r="D30" s="7"/>
      <c r="E30" s="7"/>
      <c r="F30" s="7"/>
      <c r="G30" s="10">
        <f t="shared" si="0"/>
        <v>5</v>
      </c>
    </row>
    <row r="31" spans="1:7">
      <c r="A31" s="8">
        <v>3412</v>
      </c>
      <c r="B31" s="7" t="s">
        <v>29</v>
      </c>
      <c r="C31" s="10">
        <v>17</v>
      </c>
      <c r="D31" s="7"/>
      <c r="E31" s="7"/>
      <c r="F31" s="7"/>
      <c r="G31" s="10">
        <f t="shared" si="0"/>
        <v>17</v>
      </c>
    </row>
    <row r="32" spans="1:7">
      <c r="A32" s="8">
        <v>3511</v>
      </c>
      <c r="B32" s="7" t="s">
        <v>30</v>
      </c>
      <c r="C32" s="10">
        <v>500</v>
      </c>
      <c r="D32" s="7"/>
      <c r="E32" s="7"/>
      <c r="F32" s="7"/>
      <c r="G32" s="10">
        <f t="shared" si="0"/>
        <v>500</v>
      </c>
    </row>
    <row r="33" spans="1:7">
      <c r="A33" s="8">
        <v>3612</v>
      </c>
      <c r="B33" s="7" t="s">
        <v>31</v>
      </c>
      <c r="C33" s="10">
        <v>415</v>
      </c>
      <c r="D33" s="7"/>
      <c r="E33" s="7"/>
      <c r="F33" s="7"/>
      <c r="G33" s="10">
        <f t="shared" si="0"/>
        <v>415</v>
      </c>
    </row>
    <row r="34" spans="1:7">
      <c r="A34" s="8">
        <v>3613</v>
      </c>
      <c r="B34" s="7" t="s">
        <v>32</v>
      </c>
      <c r="C34" s="10">
        <v>315</v>
      </c>
      <c r="D34" s="7"/>
      <c r="E34" s="7"/>
      <c r="F34" s="7"/>
      <c r="G34" s="10">
        <f t="shared" si="0"/>
        <v>315</v>
      </c>
    </row>
    <row r="35" spans="1:7">
      <c r="A35" s="8">
        <v>3632</v>
      </c>
      <c r="B35" s="7" t="s">
        <v>33</v>
      </c>
      <c r="C35" s="10">
        <v>360</v>
      </c>
      <c r="D35" s="7"/>
      <c r="E35" s="7"/>
      <c r="F35" s="7"/>
      <c r="G35" s="10">
        <f t="shared" si="0"/>
        <v>360</v>
      </c>
    </row>
    <row r="36" spans="1:7">
      <c r="A36" s="8">
        <v>3633</v>
      </c>
      <c r="B36" s="7" t="s">
        <v>96</v>
      </c>
      <c r="C36" s="10"/>
      <c r="D36" s="10">
        <v>7.1</v>
      </c>
      <c r="E36" s="10"/>
      <c r="F36" s="10"/>
      <c r="G36" s="10">
        <f t="shared" si="0"/>
        <v>7.1</v>
      </c>
    </row>
    <row r="37" spans="1:7">
      <c r="A37" s="8">
        <v>3639</v>
      </c>
      <c r="B37" s="7" t="s">
        <v>34</v>
      </c>
      <c r="C37" s="10">
        <v>400</v>
      </c>
      <c r="D37" s="7"/>
      <c r="E37" s="7"/>
      <c r="F37" s="7"/>
      <c r="G37" s="10">
        <f t="shared" si="0"/>
        <v>400</v>
      </c>
    </row>
    <row r="38" spans="1:7">
      <c r="A38" s="8">
        <v>3722</v>
      </c>
      <c r="B38" s="7" t="s">
        <v>35</v>
      </c>
      <c r="C38" s="10">
        <v>280</v>
      </c>
      <c r="D38" s="7"/>
      <c r="E38" s="7"/>
      <c r="F38" s="7"/>
      <c r="G38" s="10">
        <f t="shared" si="0"/>
        <v>280</v>
      </c>
    </row>
    <row r="39" spans="1:7">
      <c r="A39" s="8">
        <v>3725</v>
      </c>
      <c r="B39" s="7" t="s">
        <v>36</v>
      </c>
      <c r="C39" s="10">
        <v>270</v>
      </c>
      <c r="D39" s="7"/>
      <c r="E39" s="7"/>
      <c r="F39" s="7"/>
      <c r="G39" s="10">
        <f t="shared" si="0"/>
        <v>270</v>
      </c>
    </row>
    <row r="40" spans="1:7">
      <c r="A40" s="8">
        <v>4351</v>
      </c>
      <c r="B40" s="7" t="s">
        <v>37</v>
      </c>
      <c r="C40" s="10">
        <v>150</v>
      </c>
      <c r="D40" s="7"/>
      <c r="E40" s="7"/>
      <c r="F40" s="7"/>
      <c r="G40" s="10">
        <f t="shared" si="0"/>
        <v>150</v>
      </c>
    </row>
    <row r="41" spans="1:7">
      <c r="A41" s="8">
        <v>6171</v>
      </c>
      <c r="B41" s="7" t="s">
        <v>38</v>
      </c>
      <c r="C41" s="10">
        <v>4</v>
      </c>
      <c r="D41" s="7"/>
      <c r="E41" s="7"/>
      <c r="F41" s="7"/>
      <c r="G41" s="10">
        <f t="shared" si="0"/>
        <v>4</v>
      </c>
    </row>
    <row r="42" spans="1:7">
      <c r="A42" s="8">
        <v>6310</v>
      </c>
      <c r="B42" s="7" t="s">
        <v>39</v>
      </c>
      <c r="C42" s="12">
        <v>0.61529999999999996</v>
      </c>
      <c r="D42" s="7"/>
      <c r="E42" s="7"/>
      <c r="F42" s="7"/>
      <c r="G42" s="12">
        <f t="shared" si="0"/>
        <v>0.61529999999999996</v>
      </c>
    </row>
    <row r="43" spans="1:7">
      <c r="A43" s="8">
        <v>6402</v>
      </c>
      <c r="B43" s="7" t="s">
        <v>40</v>
      </c>
      <c r="C43" s="7">
        <v>11.354699999999999</v>
      </c>
      <c r="D43" s="7"/>
      <c r="E43" s="7"/>
      <c r="F43" s="7"/>
      <c r="G43" s="10">
        <f t="shared" si="0"/>
        <v>11.354699999999999</v>
      </c>
    </row>
    <row r="44" spans="1:7">
      <c r="A44" s="8"/>
      <c r="B44" s="9" t="s">
        <v>85</v>
      </c>
      <c r="C44" s="1">
        <f>SUM(C20:C43)</f>
        <v>8800</v>
      </c>
      <c r="D44" s="1">
        <f>SUM(D36:D43)</f>
        <v>7.1</v>
      </c>
      <c r="E44" s="1">
        <f>SUM(E29:E43)</f>
        <v>25</v>
      </c>
      <c r="F44" s="1"/>
      <c r="G44" s="1">
        <f>SUM(G20:G43)</f>
        <v>8832.1</v>
      </c>
    </row>
    <row r="45" spans="1:7">
      <c r="A45" s="8"/>
      <c r="B45" s="7"/>
      <c r="C45" s="7"/>
      <c r="D45" s="7"/>
      <c r="E45" s="7"/>
      <c r="F45" s="7"/>
      <c r="G45" s="7"/>
    </row>
    <row r="46" spans="1:7">
      <c r="A46" s="8">
        <v>2310</v>
      </c>
      <c r="B46" s="7" t="s">
        <v>41</v>
      </c>
      <c r="C46" s="10">
        <v>8500</v>
      </c>
      <c r="D46" s="7"/>
      <c r="E46" s="7"/>
      <c r="F46" s="7"/>
      <c r="G46" s="10">
        <f>SUM(C46:D46)</f>
        <v>8500</v>
      </c>
    </row>
    <row r="47" spans="1:7">
      <c r="A47" s="8">
        <v>3699</v>
      </c>
      <c r="B47" s="7" t="s">
        <v>42</v>
      </c>
      <c r="C47" s="10">
        <v>7000</v>
      </c>
      <c r="D47" s="7"/>
      <c r="E47" s="7"/>
      <c r="F47" s="7"/>
      <c r="G47" s="10">
        <f>SUM(C47:D47)</f>
        <v>7000</v>
      </c>
    </row>
    <row r="48" spans="1:7">
      <c r="A48" s="8"/>
      <c r="B48" s="9" t="s">
        <v>86</v>
      </c>
      <c r="C48" s="1">
        <f>SUM(C46:C47)</f>
        <v>15500</v>
      </c>
      <c r="D48" s="7"/>
      <c r="E48" s="1"/>
      <c r="F48" s="1"/>
      <c r="G48" s="1">
        <f>SUM(C48:D48)</f>
        <v>15500</v>
      </c>
    </row>
    <row r="49" spans="1:10">
      <c r="A49" s="8"/>
      <c r="B49" s="9"/>
      <c r="C49" s="1"/>
      <c r="D49" s="7"/>
      <c r="E49" s="7"/>
      <c r="F49" s="7"/>
      <c r="G49" s="7"/>
    </row>
    <row r="50" spans="1:10">
      <c r="A50" s="8"/>
      <c r="B50" s="9"/>
      <c r="C50" s="1"/>
      <c r="D50" s="7"/>
      <c r="E50" s="7"/>
      <c r="F50" s="7"/>
      <c r="G50" s="7"/>
    </row>
    <row r="51" spans="1:10">
      <c r="A51" s="8">
        <v>4111</v>
      </c>
      <c r="B51" s="7" t="s">
        <v>87</v>
      </c>
      <c r="C51" s="7">
        <v>112.65</v>
      </c>
      <c r="D51" s="7"/>
      <c r="E51" s="7"/>
      <c r="F51" s="7"/>
      <c r="G51" s="7">
        <f>SUM(C51:D51)</f>
        <v>112.65</v>
      </c>
    </row>
    <row r="52" spans="1:10">
      <c r="A52" s="8">
        <v>4112</v>
      </c>
      <c r="B52" s="7" t="s">
        <v>43</v>
      </c>
      <c r="C52" s="10">
        <v>3155</v>
      </c>
      <c r="D52" s="7"/>
      <c r="E52" s="7"/>
      <c r="F52" s="7"/>
      <c r="G52" s="10">
        <f>SUM(C52:D52)</f>
        <v>3155</v>
      </c>
    </row>
    <row r="53" spans="1:10">
      <c r="A53" s="8">
        <v>4116</v>
      </c>
      <c r="B53" s="7" t="s">
        <v>44</v>
      </c>
      <c r="C53" s="7"/>
      <c r="D53" s="7"/>
      <c r="E53" s="26">
        <v>448.45055000000002</v>
      </c>
      <c r="F53" s="26"/>
      <c r="G53" s="26">
        <f>SUM(E53)</f>
        <v>448.45055000000002</v>
      </c>
    </row>
    <row r="54" spans="1:10">
      <c r="A54" s="8">
        <v>4121</v>
      </c>
      <c r="B54" s="7" t="s">
        <v>45</v>
      </c>
      <c r="C54" s="10">
        <v>11</v>
      </c>
      <c r="D54" s="7"/>
      <c r="E54" s="7"/>
      <c r="F54" s="7"/>
      <c r="G54" s="10">
        <f>SUM(C54:D54)</f>
        <v>11</v>
      </c>
    </row>
    <row r="55" spans="1:10">
      <c r="A55" s="8">
        <v>4122</v>
      </c>
      <c r="B55" s="7" t="s">
        <v>99</v>
      </c>
      <c r="C55" s="10"/>
      <c r="D55" s="7"/>
      <c r="E55" s="10">
        <v>650</v>
      </c>
      <c r="F55" s="10"/>
      <c r="G55" s="10">
        <f>SUM(D55:E55)</f>
        <v>650</v>
      </c>
    </row>
    <row r="56" spans="1:10">
      <c r="A56" s="8">
        <v>4131</v>
      </c>
      <c r="B56" s="7" t="s">
        <v>46</v>
      </c>
      <c r="C56" s="7">
        <v>1451.64</v>
      </c>
      <c r="D56" s="7"/>
      <c r="E56" s="7"/>
      <c r="F56" s="7"/>
      <c r="G56" s="7">
        <f>SUM(C56:D56)</f>
        <v>1451.64</v>
      </c>
    </row>
    <row r="57" spans="1:10" ht="15.75">
      <c r="A57" s="8">
        <v>4134</v>
      </c>
      <c r="B57" s="7" t="s">
        <v>47</v>
      </c>
      <c r="C57" s="10">
        <v>480</v>
      </c>
      <c r="D57" s="18"/>
      <c r="E57" s="18"/>
      <c r="F57" s="18"/>
      <c r="G57" s="10">
        <f>SUM(C57:D57)</f>
        <v>480</v>
      </c>
    </row>
    <row r="58" spans="1:10" ht="15.75">
      <c r="A58" s="8">
        <v>4216</v>
      </c>
      <c r="B58" s="7" t="s">
        <v>100</v>
      </c>
      <c r="C58" s="10"/>
      <c r="D58" s="18"/>
      <c r="E58" s="27">
        <v>6357.9108500000002</v>
      </c>
      <c r="F58" s="27"/>
      <c r="G58" s="26">
        <f>SUM(E58)</f>
        <v>6357.9108500000002</v>
      </c>
    </row>
    <row r="59" spans="1:10">
      <c r="A59" s="13"/>
      <c r="B59" s="9" t="s">
        <v>88</v>
      </c>
      <c r="C59" s="1">
        <f>SUM(C51:C58)</f>
        <v>5210.29</v>
      </c>
      <c r="D59" s="7"/>
      <c r="E59" s="28">
        <f>SUM(E53:E58)</f>
        <v>7456.3613999999998</v>
      </c>
      <c r="F59" s="28"/>
      <c r="G59" s="32">
        <f>SUM(G51:G58)</f>
        <v>12666.651400000001</v>
      </c>
    </row>
    <row r="60" spans="1:10">
      <c r="A60" s="7"/>
      <c r="B60" s="7"/>
      <c r="C60" s="7"/>
      <c r="D60" s="9"/>
      <c r="E60" s="9"/>
      <c r="F60" s="9"/>
      <c r="G60" s="7"/>
    </row>
    <row r="61" spans="1:10">
      <c r="A61" s="9" t="s">
        <v>48</v>
      </c>
      <c r="B61" s="9"/>
      <c r="C61" s="1">
        <v>83970.29</v>
      </c>
      <c r="D61" s="1">
        <v>7.1</v>
      </c>
      <c r="E61" s="28">
        <v>9215.1113999999998</v>
      </c>
      <c r="F61" s="1">
        <v>0</v>
      </c>
      <c r="G61" s="9">
        <v>93192.501399999994</v>
      </c>
    </row>
    <row r="62" spans="1:10">
      <c r="A62" s="9"/>
      <c r="B62" s="9"/>
      <c r="C62" s="1"/>
      <c r="D62" s="22"/>
      <c r="E62" s="25"/>
      <c r="F62" s="25"/>
      <c r="J62" s="32"/>
    </row>
    <row r="63" spans="1:10">
      <c r="A63" s="8"/>
      <c r="B63" s="7"/>
      <c r="C63" s="20"/>
      <c r="D63" s="9" t="s">
        <v>3</v>
      </c>
      <c r="E63" s="9"/>
      <c r="F63" s="9"/>
      <c r="G63" s="9" t="s">
        <v>97</v>
      </c>
    </row>
    <row r="64" spans="1:10">
      <c r="A64" s="8">
        <v>8115</v>
      </c>
      <c r="B64" s="7" t="s">
        <v>93</v>
      </c>
      <c r="C64" s="11">
        <v>7951.33</v>
      </c>
      <c r="D64" s="7">
        <v>227.9</v>
      </c>
      <c r="E64" s="7">
        <v>1302.3520000000001</v>
      </c>
      <c r="F64" s="7"/>
      <c r="G64" s="30">
        <f>SUM(C64:E64)</f>
        <v>9481.5820000000003</v>
      </c>
    </row>
    <row r="65" spans="1:7">
      <c r="A65" s="8">
        <v>8123</v>
      </c>
      <c r="B65" s="7" t="s">
        <v>101</v>
      </c>
      <c r="C65" s="21">
        <v>10820.12</v>
      </c>
      <c r="D65" s="10"/>
      <c r="E65" s="26">
        <v>2622.9498800000001</v>
      </c>
      <c r="F65" s="26"/>
      <c r="G65" s="30">
        <f>SUM(C65:E65)</f>
        <v>13443.069880000001</v>
      </c>
    </row>
    <row r="66" spans="1:7">
      <c r="A66" s="8">
        <v>8124</v>
      </c>
      <c r="B66" s="7" t="s">
        <v>94</v>
      </c>
      <c r="C66" s="11">
        <v>-5570.6</v>
      </c>
      <c r="D66" s="7"/>
      <c r="E66" s="7"/>
      <c r="F66" s="7"/>
      <c r="G66" s="11">
        <f>SUM(C66:D66)</f>
        <v>-5570.6</v>
      </c>
    </row>
    <row r="67" spans="1:7">
      <c r="A67" s="7"/>
      <c r="B67" s="9" t="s">
        <v>95</v>
      </c>
      <c r="C67" s="17">
        <v>13200.85</v>
      </c>
      <c r="D67" s="9">
        <f>SUM(D64:D66)</f>
        <v>227.9</v>
      </c>
      <c r="E67" s="9">
        <f>SUM(E64:E66)</f>
        <v>3925.30188</v>
      </c>
      <c r="F67" s="1">
        <v>0</v>
      </c>
      <c r="G67" s="31">
        <f>SUM(G64:G66)</f>
        <v>17354.051879999999</v>
      </c>
    </row>
    <row r="69" spans="1:7">
      <c r="C69" s="16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56"/>
  <sheetViews>
    <sheetView tabSelected="1" topLeftCell="A31" workbookViewId="0">
      <selection activeCell="I14" sqref="I14"/>
    </sheetView>
  </sheetViews>
  <sheetFormatPr defaultRowHeight="15"/>
  <cols>
    <col min="2" max="2" width="34.42578125" customWidth="1"/>
    <col min="3" max="3" width="11.7109375" customWidth="1"/>
    <col min="5" max="5" width="11.5703125" bestFit="1" customWidth="1"/>
    <col min="6" max="6" width="11.5703125" customWidth="1"/>
    <col min="7" max="7" width="12.42578125" customWidth="1"/>
  </cols>
  <sheetData>
    <row r="1" spans="1:7">
      <c r="B1" s="19" t="s">
        <v>50</v>
      </c>
      <c r="C1" s="23" t="s">
        <v>2</v>
      </c>
      <c r="D1" s="23" t="s">
        <v>3</v>
      </c>
      <c r="E1" s="23" t="s">
        <v>102</v>
      </c>
      <c r="F1" s="23" t="s">
        <v>106</v>
      </c>
      <c r="G1" s="23" t="s">
        <v>97</v>
      </c>
    </row>
    <row r="3" spans="1:7">
      <c r="A3" s="8">
        <v>1036</v>
      </c>
      <c r="B3" s="7" t="s">
        <v>20</v>
      </c>
      <c r="C3" s="10">
        <v>146.80000000000001</v>
      </c>
      <c r="D3" s="7"/>
      <c r="E3" s="7"/>
      <c r="F3" s="7"/>
      <c r="G3" s="10">
        <f t="shared" ref="G3:G40" si="0">SUM(C3:D3)</f>
        <v>146.80000000000001</v>
      </c>
    </row>
    <row r="4" spans="1:7">
      <c r="A4" s="8">
        <v>2212</v>
      </c>
      <c r="B4" s="7" t="s">
        <v>51</v>
      </c>
      <c r="C4" s="10">
        <v>3613</v>
      </c>
      <c r="D4" s="7"/>
      <c r="E4" s="7"/>
      <c r="F4" s="7"/>
      <c r="G4" s="10">
        <f t="shared" si="0"/>
        <v>3613</v>
      </c>
    </row>
    <row r="5" spans="1:7">
      <c r="A5" s="8">
        <v>2219</v>
      </c>
      <c r="B5" s="7" t="s">
        <v>52</v>
      </c>
      <c r="C5" s="10">
        <v>14301</v>
      </c>
      <c r="D5" s="7"/>
      <c r="E5" s="10">
        <v>23</v>
      </c>
      <c r="F5" s="10"/>
      <c r="G5" s="10">
        <f>SUM(C5:E5)</f>
        <v>14324</v>
      </c>
    </row>
    <row r="6" spans="1:7">
      <c r="A6" s="8">
        <v>2292</v>
      </c>
      <c r="B6" s="7" t="s">
        <v>53</v>
      </c>
      <c r="C6" s="7">
        <v>110.55</v>
      </c>
      <c r="D6" s="7"/>
      <c r="E6" s="7"/>
      <c r="F6" s="7"/>
      <c r="G6" s="7">
        <f t="shared" si="0"/>
        <v>110.55</v>
      </c>
    </row>
    <row r="7" spans="1:7">
      <c r="A7" s="8">
        <v>2310</v>
      </c>
      <c r="B7" s="7" t="s">
        <v>21</v>
      </c>
      <c r="C7" s="10">
        <v>6670</v>
      </c>
      <c r="D7" s="7"/>
      <c r="E7" s="7"/>
      <c r="F7" s="7"/>
      <c r="G7" s="10">
        <f t="shared" si="0"/>
        <v>6670</v>
      </c>
    </row>
    <row r="8" spans="1:7">
      <c r="A8" s="8">
        <v>2321</v>
      </c>
      <c r="B8" s="7" t="s">
        <v>54</v>
      </c>
      <c r="C8" s="10">
        <v>4960.3</v>
      </c>
      <c r="D8" s="7"/>
      <c r="E8" s="26">
        <v>9024.5348799999992</v>
      </c>
      <c r="F8" s="26"/>
      <c r="G8" s="10">
        <f>SUM(C8:E8)</f>
        <v>13984.834879999999</v>
      </c>
    </row>
    <row r="9" spans="1:7">
      <c r="A9" s="8">
        <v>3111</v>
      </c>
      <c r="B9" s="7" t="s">
        <v>23</v>
      </c>
      <c r="C9" s="10">
        <v>1900</v>
      </c>
      <c r="D9" s="7"/>
      <c r="E9" s="10">
        <v>90.2</v>
      </c>
      <c r="F9" s="10"/>
      <c r="G9" s="10">
        <f>SUM(C9:E9)</f>
        <v>1990.2</v>
      </c>
    </row>
    <row r="10" spans="1:7">
      <c r="A10" s="8">
        <v>3113</v>
      </c>
      <c r="B10" s="7" t="s">
        <v>55</v>
      </c>
      <c r="C10" s="10">
        <v>2712</v>
      </c>
      <c r="D10" s="7"/>
      <c r="E10" s="7">
        <v>588.72839999999997</v>
      </c>
      <c r="F10" s="7"/>
      <c r="G10" s="12">
        <f>SUM(C10:E10)</f>
        <v>3300.7284</v>
      </c>
    </row>
    <row r="11" spans="1:7">
      <c r="A11" s="8">
        <v>3133</v>
      </c>
      <c r="B11" s="7" t="s">
        <v>103</v>
      </c>
      <c r="C11" s="10"/>
      <c r="D11" s="7"/>
      <c r="E11" s="10">
        <v>10</v>
      </c>
      <c r="F11" s="10"/>
      <c r="G11" s="10">
        <f>SUM(C11:E11)</f>
        <v>10</v>
      </c>
    </row>
    <row r="12" spans="1:7">
      <c r="A12" s="8">
        <v>3231</v>
      </c>
      <c r="B12" s="7" t="s">
        <v>56</v>
      </c>
      <c r="C12" s="10">
        <v>30</v>
      </c>
      <c r="D12" s="29"/>
      <c r="E12" s="10">
        <v>115.2</v>
      </c>
      <c r="F12" s="10"/>
      <c r="G12" s="10">
        <f>SUM(C12:E12)</f>
        <v>145.19999999999999</v>
      </c>
    </row>
    <row r="13" spans="1:7">
      <c r="A13" s="8">
        <v>3313</v>
      </c>
      <c r="B13" s="7" t="s">
        <v>25</v>
      </c>
      <c r="C13" s="10">
        <v>186</v>
      </c>
      <c r="D13" s="7"/>
      <c r="E13" s="7"/>
      <c r="F13" s="7"/>
      <c r="G13" s="10">
        <f t="shared" si="0"/>
        <v>186</v>
      </c>
    </row>
    <row r="14" spans="1:7">
      <c r="A14" s="8">
        <v>3314</v>
      </c>
      <c r="B14" s="7" t="s">
        <v>26</v>
      </c>
      <c r="C14" s="10">
        <v>616.5</v>
      </c>
      <c r="D14" s="7"/>
      <c r="E14" s="7"/>
      <c r="F14" s="7"/>
      <c r="G14" s="10">
        <f t="shared" si="0"/>
        <v>616.5</v>
      </c>
    </row>
    <row r="15" spans="1:7">
      <c r="A15" s="8">
        <v>3319</v>
      </c>
      <c r="B15" s="7" t="s">
        <v>27</v>
      </c>
      <c r="C15" s="10">
        <v>2529.4</v>
      </c>
      <c r="D15" s="10">
        <v>3</v>
      </c>
      <c r="E15" s="10">
        <v>10</v>
      </c>
      <c r="F15" s="10"/>
      <c r="G15" s="10">
        <f>SUM(C15:E15)</f>
        <v>2542.4</v>
      </c>
    </row>
    <row r="16" spans="1:7">
      <c r="A16" s="8">
        <v>3322</v>
      </c>
      <c r="B16" s="7" t="s">
        <v>57</v>
      </c>
      <c r="C16" s="10">
        <v>0</v>
      </c>
      <c r="D16" s="7"/>
      <c r="E16" s="7"/>
      <c r="F16" s="7"/>
      <c r="G16" s="10">
        <f t="shared" si="0"/>
        <v>0</v>
      </c>
    </row>
    <row r="17" spans="1:7">
      <c r="A17" s="8">
        <v>3330</v>
      </c>
      <c r="B17" s="7" t="s">
        <v>89</v>
      </c>
      <c r="C17" s="10">
        <v>100</v>
      </c>
      <c r="D17" s="7"/>
      <c r="E17" s="10">
        <v>50</v>
      </c>
      <c r="F17" s="10"/>
      <c r="G17" s="10">
        <f>SUM(C17:E17)</f>
        <v>150</v>
      </c>
    </row>
    <row r="18" spans="1:7">
      <c r="A18" s="8">
        <v>3341</v>
      </c>
      <c r="B18" s="7" t="s">
        <v>58</v>
      </c>
      <c r="C18" s="10">
        <v>10</v>
      </c>
      <c r="D18" s="7"/>
      <c r="E18" s="7"/>
      <c r="F18" s="7"/>
      <c r="G18" s="10">
        <f t="shared" si="0"/>
        <v>10</v>
      </c>
    </row>
    <row r="19" spans="1:7">
      <c r="A19" s="8">
        <v>3349</v>
      </c>
      <c r="B19" s="7" t="s">
        <v>59</v>
      </c>
      <c r="C19" s="10">
        <v>70</v>
      </c>
      <c r="D19" s="7"/>
      <c r="E19" s="7"/>
      <c r="F19" s="7"/>
      <c r="G19" s="10">
        <f t="shared" si="0"/>
        <v>70</v>
      </c>
    </row>
    <row r="20" spans="1:7">
      <c r="A20" s="8">
        <v>3399</v>
      </c>
      <c r="B20" s="7" t="s">
        <v>60</v>
      </c>
      <c r="C20" s="10">
        <v>100</v>
      </c>
      <c r="D20" s="7"/>
      <c r="E20" s="7"/>
      <c r="F20" s="7"/>
      <c r="G20" s="10">
        <f t="shared" si="0"/>
        <v>100</v>
      </c>
    </row>
    <row r="21" spans="1:7">
      <c r="A21" s="8">
        <v>3412</v>
      </c>
      <c r="B21" s="7" t="s">
        <v>29</v>
      </c>
      <c r="C21" s="10">
        <v>5339.5</v>
      </c>
      <c r="D21" s="7"/>
      <c r="E21" s="10">
        <v>500</v>
      </c>
      <c r="F21" s="10"/>
      <c r="G21" s="10">
        <f>SUM(C21:E21)</f>
        <v>5839.5</v>
      </c>
    </row>
    <row r="22" spans="1:7">
      <c r="A22" s="8">
        <v>3419</v>
      </c>
      <c r="B22" s="7" t="s">
        <v>61</v>
      </c>
      <c r="C22" s="10">
        <v>280</v>
      </c>
      <c r="D22" s="10">
        <v>21</v>
      </c>
      <c r="E22" s="10"/>
      <c r="F22" s="10"/>
      <c r="G22" s="10">
        <f t="shared" si="0"/>
        <v>301</v>
      </c>
    </row>
    <row r="23" spans="1:7">
      <c r="A23" s="8">
        <v>3421</v>
      </c>
      <c r="B23" s="7" t="s">
        <v>62</v>
      </c>
      <c r="C23" s="10">
        <v>900</v>
      </c>
      <c r="D23" s="7"/>
      <c r="E23" s="7"/>
      <c r="F23" s="7"/>
      <c r="G23" s="10">
        <f t="shared" si="0"/>
        <v>900</v>
      </c>
    </row>
    <row r="24" spans="1:7">
      <c r="A24" s="8">
        <v>3511</v>
      </c>
      <c r="B24" s="7" t="s">
        <v>30</v>
      </c>
      <c r="C24" s="10">
        <v>711</v>
      </c>
      <c r="D24" s="7"/>
      <c r="E24" s="7"/>
      <c r="F24" s="7"/>
      <c r="G24" s="10">
        <f t="shared" si="0"/>
        <v>711</v>
      </c>
    </row>
    <row r="25" spans="1:7">
      <c r="A25" s="8">
        <v>3522</v>
      </c>
      <c r="B25" s="7" t="s">
        <v>104</v>
      </c>
      <c r="C25" s="10"/>
      <c r="D25" s="7"/>
      <c r="E25" s="10">
        <v>20</v>
      </c>
      <c r="F25" s="10"/>
      <c r="G25" s="10">
        <f>SUM(E25)</f>
        <v>20</v>
      </c>
    </row>
    <row r="26" spans="1:7">
      <c r="A26" s="8">
        <v>3543</v>
      </c>
      <c r="B26" s="7" t="s">
        <v>63</v>
      </c>
      <c r="C26" s="10">
        <v>0</v>
      </c>
      <c r="D26" s="7"/>
      <c r="E26" s="7"/>
      <c r="F26" s="7"/>
      <c r="G26" s="10">
        <f t="shared" si="0"/>
        <v>0</v>
      </c>
    </row>
    <row r="27" spans="1:7">
      <c r="A27" s="8">
        <v>3612</v>
      </c>
      <c r="B27" s="7" t="s">
        <v>31</v>
      </c>
      <c r="C27" s="10">
        <v>247</v>
      </c>
      <c r="D27" s="7"/>
      <c r="E27" s="7"/>
      <c r="F27" s="10">
        <v>240</v>
      </c>
      <c r="G27" s="10">
        <f>SUM(C27:F27)</f>
        <v>487</v>
      </c>
    </row>
    <row r="28" spans="1:7">
      <c r="A28" s="8">
        <v>3613</v>
      </c>
      <c r="B28" s="7" t="s">
        <v>32</v>
      </c>
      <c r="C28" s="10">
        <v>55</v>
      </c>
      <c r="D28" s="7"/>
      <c r="E28" s="7"/>
      <c r="F28" s="7"/>
      <c r="G28" s="10">
        <f t="shared" si="0"/>
        <v>55</v>
      </c>
    </row>
    <row r="29" spans="1:7">
      <c r="A29" s="8">
        <v>3631</v>
      </c>
      <c r="B29" s="7" t="s">
        <v>64</v>
      </c>
      <c r="C29" s="10">
        <v>1750</v>
      </c>
      <c r="D29" s="7"/>
      <c r="E29" s="7"/>
      <c r="F29" s="7"/>
      <c r="G29" s="10">
        <f t="shared" si="0"/>
        <v>1750</v>
      </c>
    </row>
    <row r="30" spans="1:7">
      <c r="A30" s="8">
        <v>3632</v>
      </c>
      <c r="B30" s="7" t="s">
        <v>65</v>
      </c>
      <c r="C30" s="10">
        <v>1350</v>
      </c>
      <c r="D30" s="7"/>
      <c r="E30" s="7"/>
      <c r="F30" s="7"/>
      <c r="G30" s="10">
        <f t="shared" si="0"/>
        <v>1350</v>
      </c>
    </row>
    <row r="31" spans="1:7">
      <c r="A31" s="8">
        <v>3633</v>
      </c>
      <c r="B31" s="7" t="s">
        <v>66</v>
      </c>
      <c r="C31" s="10">
        <v>2500</v>
      </c>
      <c r="D31" s="7"/>
      <c r="E31" s="7"/>
      <c r="F31" s="7"/>
      <c r="G31" s="10">
        <f t="shared" si="0"/>
        <v>2500</v>
      </c>
    </row>
    <row r="32" spans="1:7">
      <c r="A32" s="8">
        <v>3635</v>
      </c>
      <c r="B32" s="7" t="s">
        <v>67</v>
      </c>
      <c r="C32" s="10">
        <v>450</v>
      </c>
      <c r="D32" s="7"/>
      <c r="E32" s="7"/>
      <c r="F32" s="7"/>
      <c r="G32" s="10">
        <f t="shared" si="0"/>
        <v>450</v>
      </c>
    </row>
    <row r="33" spans="1:7">
      <c r="A33" s="8">
        <v>3639</v>
      </c>
      <c r="B33" s="7" t="s">
        <v>68</v>
      </c>
      <c r="C33" s="10">
        <v>13726.5</v>
      </c>
      <c r="D33" s="7"/>
      <c r="E33" s="7"/>
      <c r="F33" s="7"/>
      <c r="G33" s="10">
        <f t="shared" si="0"/>
        <v>13726.5</v>
      </c>
    </row>
    <row r="34" spans="1:7">
      <c r="A34" s="8">
        <v>3699</v>
      </c>
      <c r="B34" s="7" t="s">
        <v>105</v>
      </c>
      <c r="C34" s="10">
        <v>4500</v>
      </c>
      <c r="D34" s="7"/>
      <c r="E34" s="10">
        <v>300</v>
      </c>
      <c r="F34" s="10"/>
      <c r="G34" s="10">
        <f>SUM(C34:E34)</f>
        <v>4800</v>
      </c>
    </row>
    <row r="35" spans="1:7">
      <c r="A35" s="8">
        <v>3722</v>
      </c>
      <c r="B35" s="7" t="s">
        <v>35</v>
      </c>
      <c r="C35" s="7">
        <v>5353.2389999999996</v>
      </c>
      <c r="D35" s="7"/>
      <c r="E35" s="7"/>
      <c r="F35" s="7"/>
      <c r="G35" s="10">
        <f t="shared" si="0"/>
        <v>5353.2389999999996</v>
      </c>
    </row>
    <row r="36" spans="1:7">
      <c r="A36" s="8">
        <v>3725</v>
      </c>
      <c r="B36" s="7" t="s">
        <v>36</v>
      </c>
      <c r="C36" s="10">
        <v>700</v>
      </c>
      <c r="D36" s="7"/>
      <c r="E36" s="7"/>
      <c r="F36" s="7"/>
      <c r="G36" s="10">
        <f t="shared" si="0"/>
        <v>700</v>
      </c>
    </row>
    <row r="37" spans="1:7">
      <c r="A37" s="8">
        <v>3726</v>
      </c>
      <c r="B37" s="7" t="s">
        <v>69</v>
      </c>
      <c r="C37" s="10">
        <v>0</v>
      </c>
      <c r="D37" s="7"/>
      <c r="E37" s="7"/>
      <c r="F37" s="7"/>
      <c r="G37" s="10">
        <f t="shared" si="0"/>
        <v>0</v>
      </c>
    </row>
    <row r="38" spans="1:7">
      <c r="A38" s="8">
        <v>3745</v>
      </c>
      <c r="B38" s="7" t="s">
        <v>70</v>
      </c>
      <c r="C38" s="10">
        <v>716</v>
      </c>
      <c r="D38" s="7"/>
      <c r="E38" s="7"/>
      <c r="F38" s="7"/>
      <c r="G38" s="10">
        <f t="shared" si="0"/>
        <v>716</v>
      </c>
    </row>
    <row r="39" spans="1:7">
      <c r="A39" s="8">
        <v>4351</v>
      </c>
      <c r="B39" s="7" t="s">
        <v>37</v>
      </c>
      <c r="C39" s="10">
        <v>1429</v>
      </c>
      <c r="D39" s="7"/>
      <c r="E39" s="10">
        <v>650</v>
      </c>
      <c r="F39" s="10"/>
      <c r="G39" s="10">
        <f>SUM(C39:E39)</f>
        <v>2079</v>
      </c>
    </row>
    <row r="40" spans="1:7">
      <c r="A40" s="8">
        <v>5212</v>
      </c>
      <c r="B40" s="7" t="s">
        <v>90</v>
      </c>
      <c r="C40" s="10">
        <v>1050</v>
      </c>
      <c r="D40" s="7"/>
      <c r="E40" s="7"/>
      <c r="F40" s="7"/>
      <c r="G40" s="10">
        <f t="shared" si="0"/>
        <v>1050</v>
      </c>
    </row>
    <row r="41" spans="1:7">
      <c r="A41" s="8">
        <v>5512</v>
      </c>
      <c r="B41" s="7" t="s">
        <v>71</v>
      </c>
      <c r="C41" s="10">
        <v>1482.5</v>
      </c>
      <c r="D41" s="10">
        <v>190</v>
      </c>
      <c r="E41" s="10">
        <v>25</v>
      </c>
      <c r="F41" s="10"/>
      <c r="G41" s="10">
        <f>SUM(C41:E41)</f>
        <v>1697.5</v>
      </c>
    </row>
    <row r="42" spans="1:7">
      <c r="A42" s="8"/>
      <c r="B42" s="7" t="s">
        <v>72</v>
      </c>
      <c r="C42" s="7"/>
      <c r="D42" s="7"/>
      <c r="E42" s="7"/>
      <c r="F42" s="7"/>
      <c r="G42" s="7"/>
    </row>
    <row r="43" spans="1:7">
      <c r="A43" s="8"/>
      <c r="B43" s="7" t="s">
        <v>73</v>
      </c>
      <c r="C43" s="7"/>
      <c r="D43" s="7"/>
      <c r="E43" s="7"/>
      <c r="F43" s="7"/>
      <c r="G43" s="7"/>
    </row>
    <row r="44" spans="1:7">
      <c r="A44" s="8"/>
      <c r="B44" s="7" t="s">
        <v>74</v>
      </c>
      <c r="C44" s="7"/>
      <c r="D44" s="7"/>
      <c r="E44" s="7"/>
      <c r="F44" s="7"/>
      <c r="G44" s="7"/>
    </row>
    <row r="45" spans="1:7">
      <c r="A45" s="8"/>
      <c r="B45" s="7" t="s">
        <v>75</v>
      </c>
      <c r="C45" s="7"/>
      <c r="D45" s="7"/>
      <c r="E45" s="7"/>
      <c r="F45" s="7"/>
      <c r="G45" s="7"/>
    </row>
    <row r="46" spans="1:7">
      <c r="A46" s="8">
        <v>5311</v>
      </c>
      <c r="B46" s="7" t="s">
        <v>91</v>
      </c>
      <c r="C46" s="10">
        <v>1559</v>
      </c>
      <c r="D46" s="7"/>
      <c r="E46" s="7"/>
      <c r="F46" s="7"/>
      <c r="G46" s="10">
        <f t="shared" ref="G46:G54" si="1">SUM(C46:D46)</f>
        <v>1559</v>
      </c>
    </row>
    <row r="47" spans="1:7">
      <c r="A47" s="8">
        <v>6112</v>
      </c>
      <c r="B47" s="7" t="s">
        <v>76</v>
      </c>
      <c r="C47" s="10">
        <v>1462</v>
      </c>
      <c r="D47" s="7"/>
      <c r="E47" s="7"/>
      <c r="F47" s="7"/>
      <c r="G47" s="10">
        <f t="shared" si="1"/>
        <v>1462</v>
      </c>
    </row>
    <row r="48" spans="1:7">
      <c r="A48" s="8">
        <v>6118</v>
      </c>
      <c r="B48" s="7" t="s">
        <v>77</v>
      </c>
      <c r="C48" s="12">
        <v>123.48220000000001</v>
      </c>
      <c r="D48" s="7"/>
      <c r="E48" s="7"/>
      <c r="F48" s="7"/>
      <c r="G48" s="12">
        <f t="shared" si="1"/>
        <v>123.48220000000001</v>
      </c>
    </row>
    <row r="49" spans="1:7">
      <c r="A49" s="8">
        <v>6171</v>
      </c>
      <c r="B49" s="7" t="s">
        <v>78</v>
      </c>
      <c r="C49" s="12">
        <v>12489.2688</v>
      </c>
      <c r="D49" s="10">
        <v>21</v>
      </c>
      <c r="E49" s="10"/>
      <c r="F49" s="10">
        <v>-240</v>
      </c>
      <c r="G49" s="12">
        <f>SUM(C49:F49)</f>
        <v>12270.2688</v>
      </c>
    </row>
    <row r="50" spans="1:7">
      <c r="A50" s="8">
        <v>6310</v>
      </c>
      <c r="B50" s="7" t="s">
        <v>79</v>
      </c>
      <c r="C50" s="10">
        <v>162.1</v>
      </c>
      <c r="D50" s="7"/>
      <c r="E50" s="7"/>
      <c r="F50" s="7"/>
      <c r="G50" s="10">
        <f t="shared" si="1"/>
        <v>162.1</v>
      </c>
    </row>
    <row r="51" spans="1:7">
      <c r="A51" s="8">
        <v>6320</v>
      </c>
      <c r="B51" s="7" t="s">
        <v>80</v>
      </c>
      <c r="C51" s="10">
        <v>170</v>
      </c>
      <c r="D51" s="7"/>
      <c r="E51" s="7"/>
      <c r="F51" s="7"/>
      <c r="G51" s="10">
        <f t="shared" si="1"/>
        <v>170</v>
      </c>
    </row>
    <row r="52" spans="1:7">
      <c r="A52" s="8">
        <v>6330</v>
      </c>
      <c r="B52" s="7" t="s">
        <v>81</v>
      </c>
      <c r="C52" s="10">
        <v>480</v>
      </c>
      <c r="D52" s="7"/>
      <c r="E52" s="7"/>
      <c r="F52" s="7"/>
      <c r="G52" s="10">
        <f t="shared" si="1"/>
        <v>480</v>
      </c>
    </row>
    <row r="53" spans="1:7">
      <c r="A53" s="8">
        <v>6399</v>
      </c>
      <c r="B53" s="7" t="s">
        <v>82</v>
      </c>
      <c r="C53" s="10">
        <v>100</v>
      </c>
      <c r="D53" s="7"/>
      <c r="E53" s="7">
        <v>1733.75</v>
      </c>
      <c r="F53" s="7"/>
      <c r="G53" s="10">
        <f>SUM(C53:E53)</f>
        <v>1833.75</v>
      </c>
    </row>
    <row r="54" spans="1:7">
      <c r="A54" s="8">
        <v>6402</v>
      </c>
      <c r="B54" s="7" t="s">
        <v>40</v>
      </c>
      <c r="C54" s="10">
        <v>30</v>
      </c>
      <c r="D54" s="7"/>
      <c r="E54" s="7"/>
      <c r="F54" s="7"/>
      <c r="G54" s="10">
        <f t="shared" si="1"/>
        <v>30</v>
      </c>
    </row>
    <row r="55" spans="1:7">
      <c r="A55" s="9" t="s">
        <v>83</v>
      </c>
      <c r="B55" s="7"/>
      <c r="C55" s="1">
        <f>SUM(C3:C54)</f>
        <v>97171.14</v>
      </c>
      <c r="D55" s="1">
        <f>SUM(D3:D54)</f>
        <v>235</v>
      </c>
      <c r="E55" s="32">
        <f>SUM(E3:E54)</f>
        <v>13140.413280000001</v>
      </c>
      <c r="F55" s="1">
        <v>0</v>
      </c>
      <c r="G55" s="32">
        <f>SUM(G3:G54)</f>
        <v>110546.55328000001</v>
      </c>
    </row>
    <row r="56" spans="1:7">
      <c r="B56" s="14" t="s">
        <v>92</v>
      </c>
      <c r="C56" s="15">
        <v>43185</v>
      </c>
      <c r="D56" s="15">
        <v>43243</v>
      </c>
      <c r="E56" s="15">
        <v>43278</v>
      </c>
      <c r="F56" s="15">
        <v>43334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Dostalikova</dc:creator>
  <cp:lastModifiedBy>Dostalikova</cp:lastModifiedBy>
  <cp:lastPrinted>2018-07-27T08:14:04Z</cp:lastPrinted>
  <dcterms:created xsi:type="dcterms:W3CDTF">2018-05-29T08:15:46Z</dcterms:created>
  <dcterms:modified xsi:type="dcterms:W3CDTF">2018-09-03T07:06:08Z</dcterms:modified>
</cp:coreProperties>
</file>